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updateLinks="never"/>
  <xr:revisionPtr revIDLastSave="0" documentId="8_{7E404830-C3F2-4E81-AD7E-9DB00F6921E8}" xr6:coauthVersionLast="47" xr6:coauthVersionMax="47" xr10:uidLastSave="{00000000-0000-0000-0000-000000000000}"/>
  <bookViews>
    <workbookView xWindow="-120" yWindow="-120" windowWidth="29040" windowHeight="15840" xr2:uid="{00000000-000D-0000-FFFF-FFFF00000000}"/>
  </bookViews>
  <sheets>
    <sheet name="日付・曜日入り" sheetId="1" r:id="rId1"/>
    <sheet name="経理係用" sheetId="2" r:id="rId2"/>
  </sheets>
  <externalReferences>
    <externalReference r:id="rId3"/>
  </externalReferences>
  <definedNames>
    <definedName name="_xlnm._FilterDatabase" localSheetId="0" hidden="1">日付・曜日入り!$AB$1:$AI$2</definedName>
    <definedName name="_xlnm.Print_Area" localSheetId="0">日付・曜日入り!$A$1:$AI$26</definedName>
    <definedName name="祝日等">[1]出勤表!$BF$55:$BF$251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10" i="1" l="1"/>
  <c r="AH11" i="1"/>
  <c r="H17" i="1"/>
  <c r="L17" i="1" s="1"/>
  <c r="D5" i="1"/>
  <c r="F5" i="1" s="1"/>
  <c r="H5" i="1" s="1"/>
  <c r="J5" i="1" s="1"/>
  <c r="L5" i="1" s="1"/>
  <c r="N5" i="1" s="1"/>
  <c r="P5" i="1" s="1"/>
  <c r="R5" i="1" s="1"/>
  <c r="T5" i="1" s="1"/>
  <c r="V5" i="1" s="1"/>
  <c r="X5" i="1" s="1"/>
  <c r="Z5" i="1" s="1"/>
  <c r="AB5" i="1" s="1"/>
  <c r="AD5" i="1" s="1"/>
  <c r="AF5" i="1" s="1"/>
  <c r="AH5" i="1" s="1"/>
  <c r="D9" i="1" s="1"/>
  <c r="F9" i="1" s="1"/>
  <c r="H9" i="1" s="1"/>
  <c r="J9" i="1" s="1"/>
  <c r="L9" i="1" s="1"/>
  <c r="N9" i="1" s="1"/>
  <c r="P9" i="1" s="1"/>
  <c r="R9" i="1" s="1"/>
  <c r="T9" i="1" s="1"/>
  <c r="V9" i="1" s="1"/>
  <c r="X9" i="1" s="1"/>
  <c r="Z9" i="1" s="1"/>
  <c r="D4" i="1"/>
  <c r="F4" i="1" s="1"/>
  <c r="H4" i="1" s="1"/>
  <c r="J4" i="1" s="1"/>
  <c r="L4" i="1" s="1"/>
  <c r="N4" i="1" s="1"/>
  <c r="P4" i="1" s="1"/>
  <c r="R4" i="1" s="1"/>
  <c r="T4" i="1" s="1"/>
  <c r="V4" i="1" s="1"/>
  <c r="X4" i="1" s="1"/>
  <c r="Z4" i="1" s="1"/>
  <c r="AB4" i="1" s="1"/>
  <c r="AD4" i="1" s="1"/>
  <c r="AF4" i="1" s="1"/>
  <c r="AH4" i="1" s="1"/>
  <c r="D8" i="1" s="1"/>
  <c r="F8" i="1" s="1"/>
  <c r="H8" i="1" s="1"/>
  <c r="J8" i="1" s="1"/>
  <c r="L8" i="1" s="1"/>
  <c r="N8" i="1" s="1"/>
  <c r="P8" i="1" s="1"/>
  <c r="R8" i="1" s="1"/>
  <c r="T8" i="1" s="1"/>
  <c r="V8" i="1" s="1"/>
  <c r="X8" i="1" s="1"/>
  <c r="Z8" i="1" s="1"/>
  <c r="AB9" i="1" l="1"/>
  <c r="AF9" i="1"/>
  <c r="AD9" i="1"/>
  <c r="AD8" i="1"/>
  <c r="AB8" i="1"/>
  <c r="AF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 authorId="0" shapeId="0" xr:uid="{00000000-0006-0000-0000-000001000000}">
      <text>
        <r>
          <rPr>
            <sz val="11"/>
            <color indexed="81"/>
            <rFont val="MS UI Gothic"/>
            <family val="3"/>
            <charset val="128"/>
          </rPr>
          <t>①月を選択してください。日付が表示されます。</t>
        </r>
        <r>
          <rPr>
            <sz val="9"/>
            <color indexed="81"/>
            <rFont val="MS P ゴシック"/>
            <family val="3"/>
            <charset val="128"/>
          </rPr>
          <t xml:space="preserve">
</t>
        </r>
      </text>
    </comment>
    <comment ref="AB2" authorId="0" shapeId="0" xr:uid="{D03E3357-4638-43E1-8331-0D04F3CDD24E}">
      <text>
        <r>
          <rPr>
            <sz val="11"/>
            <color indexed="81"/>
            <rFont val="MS P ゴシック"/>
            <family val="3"/>
            <charset val="128"/>
          </rPr>
          <t>②担当している留学生の身分を選択</t>
        </r>
        <r>
          <rPr>
            <sz val="9"/>
            <color indexed="81"/>
            <rFont val="MS P ゴシック"/>
            <family val="3"/>
            <charset val="128"/>
          </rPr>
          <t xml:space="preserve">
</t>
        </r>
      </text>
    </comment>
    <comment ref="AH10" authorId="0" shapeId="0" xr:uid="{B1920354-C493-4036-B773-1559585B4E0B}">
      <text>
        <r>
          <rPr>
            <sz val="11"/>
            <color indexed="81"/>
            <rFont val="MS P ゴシック"/>
            <family val="3"/>
            <charset val="128"/>
          </rPr>
          <t>③合計時間数がきちんと反映されていますか？</t>
        </r>
      </text>
    </comment>
    <comment ref="AH11" authorId="0" shapeId="0" xr:uid="{82EA2FDF-A1BE-4291-BD84-D4B16E97E075}">
      <text>
        <r>
          <rPr>
            <sz val="11"/>
            <color indexed="81"/>
            <rFont val="MS P ゴシック"/>
            <family val="3"/>
            <charset val="128"/>
          </rPr>
          <t>④合計日数がきちんと反映されていますか？</t>
        </r>
        <r>
          <rPr>
            <sz val="9"/>
            <color indexed="81"/>
            <rFont val="MS P ゴシック"/>
            <family val="3"/>
            <charset val="128"/>
          </rPr>
          <t xml:space="preserve">
</t>
        </r>
      </text>
    </comment>
    <comment ref="W14" authorId="0" shapeId="0" xr:uid="{1ACCFCB0-89CE-42F6-9F98-597E4D77A31F}">
      <text>
        <r>
          <rPr>
            <sz val="11"/>
            <color indexed="81"/>
            <rFont val="MS P ゴシック"/>
            <family val="3"/>
            <charset val="128"/>
          </rPr>
          <t>⑤留学生の氏名</t>
        </r>
        <r>
          <rPr>
            <sz val="9"/>
            <color indexed="81"/>
            <rFont val="MS P ゴシック"/>
            <family val="3"/>
            <charset val="128"/>
          </rPr>
          <t xml:space="preserve">
</t>
        </r>
      </text>
    </comment>
    <comment ref="W17" authorId="0" shapeId="0" xr:uid="{CFB18B19-CF97-46F1-83A2-3DB7EE39805E}">
      <text>
        <r>
          <rPr>
            <sz val="11"/>
            <color indexed="81"/>
            <rFont val="MS P ゴシック"/>
            <family val="3"/>
            <charset val="128"/>
          </rPr>
          <t>⑥ご自身の氏名</t>
        </r>
        <r>
          <rPr>
            <sz val="9"/>
            <color indexed="81"/>
            <rFont val="MS P ゴシック"/>
            <family val="3"/>
            <charset val="128"/>
          </rPr>
          <t xml:space="preserve">
</t>
        </r>
      </text>
    </comment>
    <comment ref="U21" authorId="0" shapeId="0" xr:uid="{00000000-0006-0000-0000-000002000000}">
      <text>
        <r>
          <rPr>
            <sz val="11"/>
            <color indexed="81"/>
            <rFont val="MS P ゴシック"/>
            <family val="3"/>
            <charset val="128"/>
          </rPr>
          <t xml:space="preserve">⑦該当する業務実施確認の方法を選択してください。
メールによる都度の勤務開始・終了報告の場合は、都度のメールのやりとりを記録として保存しておいてください。
</t>
        </r>
      </text>
    </comment>
    <comment ref="Y23" authorId="0" shapeId="0" xr:uid="{A0CAED20-0C16-4FD6-9C89-F937F945A326}">
      <text>
        <r>
          <rPr>
            <sz val="11"/>
            <color indexed="81"/>
            <rFont val="MS P ゴシック"/>
            <family val="3"/>
            <charset val="128"/>
          </rPr>
          <t>⑧留学生の指導教員所属</t>
        </r>
      </text>
    </comment>
    <comment ref="Y25" authorId="0" shapeId="0" xr:uid="{AD509557-E4C2-4080-8A16-984AB93FC296}">
      <text>
        <r>
          <rPr>
            <sz val="11"/>
            <color indexed="81"/>
            <rFont val="MS P ゴシック"/>
            <family val="3"/>
            <charset val="128"/>
          </rPr>
          <t>⑨留学生の指導教員氏名および押印</t>
        </r>
        <r>
          <rPr>
            <sz val="9"/>
            <color indexed="81"/>
            <rFont val="MS P ゴシック"/>
            <family val="3"/>
            <charset val="128"/>
          </rPr>
          <t xml:space="preserve">
</t>
        </r>
      </text>
    </comment>
  </commentList>
</comments>
</file>

<file path=xl/sharedStrings.xml><?xml version="1.0" encoding="utf-8"?>
<sst xmlns="http://schemas.openxmlformats.org/spreadsheetml/2006/main" count="66" uniqueCount="58">
  <si>
    <t>就業月</t>
    <phoneticPr fontId="3"/>
  </si>
  <si>
    <t>出　　勤　　表</t>
    <phoneticPr fontId="3"/>
  </si>
  <si>
    <t>謝金区分</t>
    <rPh sb="0" eb="2">
      <t>シャキン</t>
    </rPh>
    <rPh sb="2" eb="4">
      <t>クブン</t>
    </rPh>
    <phoneticPr fontId="2"/>
  </si>
  <si>
    <t>日</t>
    <phoneticPr fontId="3"/>
  </si>
  <si>
    <t>日</t>
    <phoneticPr fontId="3"/>
  </si>
  <si>
    <t>所属</t>
    <rPh sb="0" eb="2">
      <t>ショゾク</t>
    </rPh>
    <phoneticPr fontId="2"/>
  </si>
  <si>
    <t>部局</t>
    <rPh sb="0" eb="2">
      <t>ブキョク</t>
    </rPh>
    <phoneticPr fontId="2"/>
  </si>
  <si>
    <t>謝金単価区分</t>
    <rPh sb="0" eb="2">
      <t>シャキン</t>
    </rPh>
    <rPh sb="2" eb="4">
      <t>タンカ</t>
    </rPh>
    <rPh sb="4" eb="6">
      <t>クブン</t>
    </rPh>
    <phoneticPr fontId="2"/>
  </si>
  <si>
    <t>大学院総合文化研究科</t>
    <rPh sb="0" eb="3">
      <t>ダイガクイン</t>
    </rPh>
    <rPh sb="3" eb="5">
      <t>ソウゴウ</t>
    </rPh>
    <rPh sb="5" eb="7">
      <t>ブンカ</t>
    </rPh>
    <rPh sb="7" eb="10">
      <t>ケンキュウカ</t>
    </rPh>
    <phoneticPr fontId="2"/>
  </si>
  <si>
    <t>数理科学研究科</t>
    <rPh sb="0" eb="7">
      <t>スウリカガクケンキュウカ</t>
    </rPh>
    <phoneticPr fontId="2"/>
  </si>
  <si>
    <t>曜日</t>
    <rPh sb="0" eb="2">
      <t>ヨウビ</t>
    </rPh>
    <phoneticPr fontId="2"/>
  </si>
  <si>
    <t>年</t>
    <rPh sb="0" eb="1">
      <t>ネン</t>
    </rPh>
    <phoneticPr fontId="2"/>
  </si>
  <si>
    <t>月</t>
    <rPh sb="0" eb="1">
      <t>ガツ</t>
    </rPh>
    <phoneticPr fontId="2"/>
  </si>
  <si>
    <t>【支給額】</t>
    <rPh sb="1" eb="4">
      <t>シキュウガク</t>
    </rPh>
    <phoneticPr fontId="2"/>
  </si>
  <si>
    <t>円</t>
    <rPh sb="0" eb="1">
      <t>エン</t>
    </rPh>
    <phoneticPr fontId="2"/>
  </si>
  <si>
    <t>×</t>
    <phoneticPr fontId="2"/>
  </si>
  <si>
    <t>時間</t>
    <rPh sb="0" eb="2">
      <t>ジカン</t>
    </rPh>
    <phoneticPr fontId="2"/>
  </si>
  <si>
    <t>＝</t>
    <phoneticPr fontId="2"/>
  </si>
  <si>
    <t>時間給</t>
    <rPh sb="0" eb="3">
      <t>ジカンキュウ</t>
    </rPh>
    <phoneticPr fontId="2"/>
  </si>
  <si>
    <t>【出勤表の記載方法】</t>
    <rPh sb="1" eb="3">
      <t>シュッキン</t>
    </rPh>
    <rPh sb="3" eb="4">
      <t>ヒョウ</t>
    </rPh>
    <rPh sb="5" eb="7">
      <t>キサイ</t>
    </rPh>
    <rPh sb="7" eb="9">
      <t>ホウホウ</t>
    </rPh>
    <phoneticPr fontId="2"/>
  </si>
  <si>
    <t>月</t>
    <rPh sb="0" eb="1">
      <t>ツキ</t>
    </rPh>
    <phoneticPr fontId="2"/>
  </si>
  <si>
    <t>メール</t>
    <phoneticPr fontId="2"/>
  </si>
  <si>
    <t>氏名：</t>
    <rPh sb="0" eb="2">
      <t>シメイ</t>
    </rPh>
    <phoneticPr fontId="2"/>
  </si>
  <si>
    <t>合計</t>
    <rPh sb="0" eb="2">
      <t>ゴウケイ</t>
    </rPh>
    <phoneticPr fontId="2"/>
  </si>
  <si>
    <t>※記名押印（電子押印可）又は署名</t>
    <rPh sb="1" eb="3">
      <t>キメイ</t>
    </rPh>
    <rPh sb="3" eb="5">
      <t>オウイン</t>
    </rPh>
    <rPh sb="6" eb="8">
      <t>デンシ</t>
    </rPh>
    <rPh sb="8" eb="10">
      <t>オウイン</t>
    </rPh>
    <rPh sb="10" eb="11">
      <t>カ</t>
    </rPh>
    <rPh sb="12" eb="13">
      <t>マタ</t>
    </rPh>
    <rPh sb="14" eb="16">
      <t>ショメイ</t>
    </rPh>
    <phoneticPr fontId="2"/>
  </si>
  <si>
    <r>
      <t xml:space="preserve">勤務時間数
</t>
    </r>
    <r>
      <rPr>
        <sz val="10"/>
        <rFont val="游ゴシック"/>
        <family val="3"/>
        <charset val="128"/>
        <scheme val="minor"/>
      </rPr>
      <t>（休憩時間を除く）</t>
    </r>
    <rPh sb="0" eb="2">
      <t>キンム</t>
    </rPh>
    <rPh sb="2" eb="4">
      <t>ジカン</t>
    </rPh>
    <rPh sb="4" eb="5">
      <t>スウ</t>
    </rPh>
    <rPh sb="7" eb="9">
      <t>キュウケイ</t>
    </rPh>
    <rPh sb="9" eb="11">
      <t>ジカン</t>
    </rPh>
    <rPh sb="12" eb="13">
      <t>ノゾ</t>
    </rPh>
    <phoneticPr fontId="2"/>
  </si>
  <si>
    <t>言語情報科学専攻</t>
    <rPh sb="0" eb="2">
      <t>ゲンゴ</t>
    </rPh>
    <rPh sb="2" eb="4">
      <t>ジョウホウ</t>
    </rPh>
    <rPh sb="4" eb="6">
      <t>カガク</t>
    </rPh>
    <rPh sb="6" eb="8">
      <t>センコウ</t>
    </rPh>
    <phoneticPr fontId="1"/>
  </si>
  <si>
    <t>国際社会科学専攻</t>
    <rPh sb="0" eb="2">
      <t>コクサイ</t>
    </rPh>
    <rPh sb="2" eb="4">
      <t>シャカイ</t>
    </rPh>
    <rPh sb="4" eb="6">
      <t>カガク</t>
    </rPh>
    <rPh sb="6" eb="8">
      <t>センコウ</t>
    </rPh>
    <phoneticPr fontId="1"/>
  </si>
  <si>
    <t>超域文化科学専攻　表象文化論</t>
    <rPh sb="0" eb="1">
      <t>チョウ</t>
    </rPh>
    <rPh sb="1" eb="2">
      <t>イキ</t>
    </rPh>
    <rPh sb="2" eb="4">
      <t>ブンカ</t>
    </rPh>
    <rPh sb="4" eb="6">
      <t>カガク</t>
    </rPh>
    <rPh sb="6" eb="8">
      <t>センコウ</t>
    </rPh>
    <rPh sb="9" eb="11">
      <t>ヒョウショウ</t>
    </rPh>
    <rPh sb="11" eb="13">
      <t>ブンカ</t>
    </rPh>
    <rPh sb="13" eb="14">
      <t>ロン</t>
    </rPh>
    <phoneticPr fontId="1"/>
  </si>
  <si>
    <t>超域文化科学専攻　比較文学比較文化</t>
    <rPh sb="0" eb="1">
      <t>チョウ</t>
    </rPh>
    <rPh sb="1" eb="2">
      <t>イキ</t>
    </rPh>
    <rPh sb="2" eb="4">
      <t>ブンカ</t>
    </rPh>
    <rPh sb="4" eb="6">
      <t>カガク</t>
    </rPh>
    <rPh sb="6" eb="8">
      <t>センコウ</t>
    </rPh>
    <rPh sb="9" eb="11">
      <t>ヒカク</t>
    </rPh>
    <rPh sb="11" eb="13">
      <t>ブンガク</t>
    </rPh>
    <rPh sb="13" eb="15">
      <t>ヒカク</t>
    </rPh>
    <rPh sb="15" eb="17">
      <t>ブンカ</t>
    </rPh>
    <phoneticPr fontId="1"/>
  </si>
  <si>
    <t>超域文化科学専攻　文化人類学</t>
    <rPh sb="0" eb="1">
      <t>チョウ</t>
    </rPh>
    <rPh sb="1" eb="2">
      <t>イキ</t>
    </rPh>
    <rPh sb="2" eb="4">
      <t>ブンカ</t>
    </rPh>
    <rPh sb="4" eb="6">
      <t>カガク</t>
    </rPh>
    <rPh sb="6" eb="8">
      <t>センコウ</t>
    </rPh>
    <rPh sb="9" eb="11">
      <t>ブンカ</t>
    </rPh>
    <rPh sb="11" eb="13">
      <t>ジンルイ</t>
    </rPh>
    <rPh sb="13" eb="14">
      <t>ガク</t>
    </rPh>
    <phoneticPr fontId="1"/>
  </si>
  <si>
    <t>地域文化研究専攻</t>
    <rPh sb="0" eb="2">
      <t>チイキ</t>
    </rPh>
    <rPh sb="2" eb="4">
      <t>ブンカ</t>
    </rPh>
    <rPh sb="4" eb="6">
      <t>ケンキュウ</t>
    </rPh>
    <rPh sb="6" eb="8">
      <t>センコウ</t>
    </rPh>
    <phoneticPr fontId="1"/>
  </si>
  <si>
    <t>広域科学専攻　生命環境科学系</t>
    <rPh sb="0" eb="2">
      <t>コウイキ</t>
    </rPh>
    <rPh sb="2" eb="4">
      <t>カガク</t>
    </rPh>
    <rPh sb="4" eb="6">
      <t>センコウ</t>
    </rPh>
    <rPh sb="7" eb="9">
      <t>セイメイ</t>
    </rPh>
    <rPh sb="9" eb="11">
      <t>カンキョウ</t>
    </rPh>
    <rPh sb="11" eb="13">
      <t>カガク</t>
    </rPh>
    <rPh sb="13" eb="14">
      <t>ケイ</t>
    </rPh>
    <phoneticPr fontId="1"/>
  </si>
  <si>
    <t>広域科学専攻　生命環境科学系　身体</t>
    <rPh sb="0" eb="6">
      <t>コウイキカガクセンコウ</t>
    </rPh>
    <rPh sb="7" eb="9">
      <t>セイメイ</t>
    </rPh>
    <rPh sb="9" eb="11">
      <t>カンキョウ</t>
    </rPh>
    <rPh sb="11" eb="13">
      <t>カガク</t>
    </rPh>
    <rPh sb="13" eb="14">
      <t>ケイ</t>
    </rPh>
    <rPh sb="15" eb="17">
      <t>シンタイ</t>
    </rPh>
    <phoneticPr fontId="1"/>
  </si>
  <si>
    <t>広域科学専攻　生命環境科学系　認知行動</t>
    <rPh sb="0" eb="6">
      <t>コウイキカガクセンコウ</t>
    </rPh>
    <rPh sb="7" eb="9">
      <t>セイメイ</t>
    </rPh>
    <rPh sb="9" eb="11">
      <t>カンキョウ</t>
    </rPh>
    <rPh sb="11" eb="13">
      <t>カガク</t>
    </rPh>
    <rPh sb="13" eb="14">
      <t>ケイ</t>
    </rPh>
    <rPh sb="15" eb="17">
      <t>ニンチ</t>
    </rPh>
    <rPh sb="17" eb="19">
      <t>コウドウ</t>
    </rPh>
    <phoneticPr fontId="1"/>
  </si>
  <si>
    <t>広域科学専攻　相関基礎科学系</t>
    <rPh sb="0" eb="2">
      <t>コウイキ</t>
    </rPh>
    <rPh sb="2" eb="4">
      <t>カガク</t>
    </rPh>
    <rPh sb="4" eb="6">
      <t>センコウ</t>
    </rPh>
    <rPh sb="7" eb="9">
      <t>ソウカン</t>
    </rPh>
    <rPh sb="9" eb="11">
      <t>キソ</t>
    </rPh>
    <rPh sb="11" eb="13">
      <t>カガク</t>
    </rPh>
    <rPh sb="13" eb="14">
      <t>ケイ</t>
    </rPh>
    <phoneticPr fontId="1"/>
  </si>
  <si>
    <t>広域科学専攻　相関基礎科学系　科学哲学</t>
    <rPh sb="0" eb="2">
      <t>コウイキ</t>
    </rPh>
    <rPh sb="2" eb="4">
      <t>カガク</t>
    </rPh>
    <rPh sb="4" eb="6">
      <t>センコウ</t>
    </rPh>
    <rPh sb="7" eb="9">
      <t>ソウカン</t>
    </rPh>
    <rPh sb="9" eb="11">
      <t>キソ</t>
    </rPh>
    <rPh sb="11" eb="13">
      <t>カガク</t>
    </rPh>
    <rPh sb="13" eb="14">
      <t>ケイ</t>
    </rPh>
    <rPh sb="15" eb="17">
      <t>カガク</t>
    </rPh>
    <rPh sb="17" eb="19">
      <t>テツガク</t>
    </rPh>
    <phoneticPr fontId="1"/>
  </si>
  <si>
    <t>広域科学専攻　広域システム科学系</t>
    <rPh sb="0" eb="2">
      <t>コウイキ</t>
    </rPh>
    <rPh sb="2" eb="4">
      <t>カガク</t>
    </rPh>
    <rPh sb="4" eb="6">
      <t>センコウ</t>
    </rPh>
    <rPh sb="7" eb="9">
      <t>コウイキ</t>
    </rPh>
    <rPh sb="13" eb="15">
      <t>カガク</t>
    </rPh>
    <rPh sb="15" eb="16">
      <t>ケイ</t>
    </rPh>
    <phoneticPr fontId="1"/>
  </si>
  <si>
    <t>グローバリゼーションオフィス</t>
  </si>
  <si>
    <t>業務の実施を</t>
    <rPh sb="0" eb="2">
      <t>ギョウム</t>
    </rPh>
    <rPh sb="3" eb="5">
      <t>ジッシ</t>
    </rPh>
    <phoneticPr fontId="2"/>
  </si>
  <si>
    <t>にて確認し、上記のとおりに相違ありません。</t>
    <phoneticPr fontId="2"/>
  </si>
  <si>
    <t>所　　　属</t>
    <rPh sb="0" eb="1">
      <t>ショ</t>
    </rPh>
    <rPh sb="4" eb="5">
      <t>ゾク</t>
    </rPh>
    <phoneticPr fontId="2"/>
  </si>
  <si>
    <t>＊</t>
    <phoneticPr fontId="2"/>
  </si>
  <si>
    <t>＊リストから選択または直接入力してください。</t>
    <rPh sb="6" eb="8">
      <t>センタク</t>
    </rPh>
    <rPh sb="11" eb="13">
      <t>チョクセツ</t>
    </rPh>
    <rPh sb="13" eb="15">
      <t>ニュウリョク</t>
    </rPh>
    <phoneticPr fontId="1"/>
  </si>
  <si>
    <t>＊リストから選択してください。</t>
    <rPh sb="6" eb="8">
      <t>センタク</t>
    </rPh>
    <phoneticPr fontId="1"/>
  </si>
  <si>
    <t>備考</t>
    <rPh sb="0" eb="2">
      <t>ビコウ</t>
    </rPh>
    <phoneticPr fontId="2"/>
  </si>
  <si>
    <t>【留学生氏名】</t>
    <rPh sb="1" eb="4">
      <t>リュウガクセイ</t>
    </rPh>
    <rPh sb="4" eb="6">
      <t>シメイ</t>
    </rPh>
    <phoneticPr fontId="2"/>
  </si>
  <si>
    <t>対面／オンライン</t>
    <rPh sb="0" eb="2">
      <t>タイメン</t>
    </rPh>
    <phoneticPr fontId="2"/>
  </si>
  <si>
    <r>
      <t>チューター</t>
    </r>
    <r>
      <rPr>
        <sz val="12"/>
        <rFont val="游ゴシック"/>
        <family val="3"/>
        <charset val="128"/>
        <scheme val="minor"/>
      </rPr>
      <t>（学部）</t>
    </r>
    <rPh sb="6" eb="8">
      <t>ガクブ</t>
    </rPh>
    <phoneticPr fontId="4"/>
  </si>
  <si>
    <r>
      <t>グループチューター</t>
    </r>
    <r>
      <rPr>
        <sz val="12"/>
        <rFont val="游ゴシック"/>
        <family val="3"/>
        <charset val="128"/>
        <scheme val="minor"/>
      </rPr>
      <t>（GO)</t>
    </r>
    <phoneticPr fontId="4"/>
  </si>
  <si>
    <t>チューター（大学院）</t>
    <rPh sb="6" eb="9">
      <t>ダイガクイン</t>
    </rPh>
    <phoneticPr fontId="4"/>
  </si>
  <si>
    <t>留学生相談室</t>
    <rPh sb="0" eb="3">
      <t>リュウガクセイ</t>
    </rPh>
    <rPh sb="3" eb="6">
      <t>ソウダンシツ</t>
    </rPh>
    <phoneticPr fontId="2"/>
  </si>
  <si>
    <t>別紙様式２（チューター様式）</t>
    <rPh sb="0" eb="2">
      <t>ベッシ</t>
    </rPh>
    <rPh sb="2" eb="4">
      <t>ヨウシキ</t>
    </rPh>
    <rPh sb="11" eb="13">
      <t>ヨウシキ</t>
    </rPh>
    <phoneticPr fontId="2"/>
  </si>
  <si>
    <t>＊リストから選択してください。</t>
    <phoneticPr fontId="2"/>
  </si>
  <si>
    <t>【受給者（チューター）】</t>
    <rPh sb="0" eb="3">
      <t>ジュキュウシャ</t>
    </rPh>
    <phoneticPr fontId="2"/>
  </si>
  <si>
    <t>指導教員氏名</t>
    <rPh sb="0" eb="2">
      <t>シドウ</t>
    </rPh>
    <rPh sb="2" eb="4">
      <t>キョウイン</t>
    </rPh>
    <rPh sb="4" eb="6">
      <t>シメイ</t>
    </rPh>
    <phoneticPr fontId="2"/>
  </si>
  <si>
    <r>
      <rPr>
        <sz val="12"/>
        <rFont val="游ゴシック"/>
        <family val="3"/>
        <charset val="128"/>
        <scheme val="minor"/>
      </rPr>
      <t>【勤務時間管理者】</t>
    </r>
    <r>
      <rPr>
        <sz val="11"/>
        <rFont val="游ゴシック"/>
        <family val="3"/>
        <charset val="128"/>
        <scheme val="minor"/>
      </rPr>
      <t xml:space="preserve">
（留学生の指導教員）</t>
    </r>
    <rPh sb="1" eb="3">
      <t>キンム</t>
    </rPh>
    <rPh sb="3" eb="5">
      <t>ジカン</t>
    </rPh>
    <rPh sb="5" eb="8">
      <t>カンリシャ</t>
    </rPh>
    <rPh sb="11" eb="14">
      <t>リュウガクセイ</t>
    </rPh>
    <rPh sb="15" eb="17">
      <t>シドウ</t>
    </rPh>
    <rPh sb="17" eb="19">
      <t>キョウイン</t>
    </rPh>
    <phoneticPr fontId="2"/>
  </si>
  <si>
    <t>　１　出勤表については、業務実施の都度、補助業務等を実施する者と補助業務等の　
　　　完了の確認を行う者とが補助業務等の実施状況を確認して作成するものとする。
　２　業務時間の確認に関する資料を記録・保存すること。</t>
    <rPh sb="3" eb="5">
      <t>シュッキン</t>
    </rPh>
    <rPh sb="5" eb="6">
      <t>ヒョウ</t>
    </rPh>
    <rPh sb="12" eb="14">
      <t>ギョウム</t>
    </rPh>
    <rPh sb="14" eb="16">
      <t>ジッシ</t>
    </rPh>
    <rPh sb="17" eb="19">
      <t>ツド</t>
    </rPh>
    <rPh sb="20" eb="22">
      <t>ホジョ</t>
    </rPh>
    <rPh sb="22" eb="24">
      <t>ギョウム</t>
    </rPh>
    <rPh sb="24" eb="25">
      <t>トウ</t>
    </rPh>
    <rPh sb="26" eb="28">
      <t>ジッシ</t>
    </rPh>
    <rPh sb="30" eb="31">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</si>
</sst>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
    <numFmt numFmtId="177" formatCode="0&quot;年&quot;"/>
    <numFmt numFmtId="178" formatCode="0&quot;月&quot;"/>
    <numFmt numFmtId="179" formatCode="[$-411]&quot;（&quot;aaa&quot;）&quot;"/>
    <numFmt numFmtId="180" formatCode="#,###\ &quot;日&quot;"/>
    <numFmt numFmtId="181" formatCode="0.00&quot;時&quot;&quot;間&quot;"/>
  </numFmts>
  <fonts count="28">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ＭＳ Ｐゴシック"/>
      <family val="3"/>
      <charset val="128"/>
    </font>
    <font>
      <sz val="11"/>
      <color theme="0"/>
      <name val="游ゴシック"/>
      <family val="3"/>
      <charset val="128"/>
      <scheme val="minor"/>
    </font>
    <font>
      <sz val="11"/>
      <name val="游ゴシック"/>
      <family val="2"/>
      <charset val="128"/>
      <scheme val="minor"/>
    </font>
    <font>
      <sz val="11"/>
      <name val="游ゴシック"/>
      <family val="3"/>
      <charset val="128"/>
      <scheme val="minor"/>
    </font>
    <font>
      <sz val="11"/>
      <color theme="1"/>
      <name val="游ゴシック"/>
      <family val="2"/>
      <charset val="128"/>
      <scheme val="minor"/>
    </font>
    <font>
      <sz val="9"/>
      <color indexed="81"/>
      <name val="MS P ゴシック"/>
      <family val="3"/>
      <charset val="128"/>
    </font>
    <font>
      <sz val="12"/>
      <name val="游ゴシック"/>
      <family val="3"/>
      <charset val="128"/>
      <scheme val="minor"/>
    </font>
    <font>
      <b/>
      <sz val="14"/>
      <name val="游ゴシック"/>
      <family val="3"/>
      <charset val="128"/>
      <scheme val="minor"/>
    </font>
    <font>
      <sz val="18"/>
      <name val="游ゴシック"/>
      <family val="3"/>
      <charset val="128"/>
      <scheme val="minor"/>
    </font>
    <font>
      <b/>
      <sz val="18"/>
      <name val="游ゴシック"/>
      <family val="3"/>
      <charset val="128"/>
      <scheme val="minor"/>
    </font>
    <font>
      <sz val="16"/>
      <color rgb="FFC00000"/>
      <name val="游ゴシック"/>
      <family val="3"/>
      <charset val="128"/>
      <scheme val="minor"/>
    </font>
    <font>
      <sz val="14"/>
      <name val="游ゴシック"/>
      <family val="3"/>
      <charset val="128"/>
      <scheme val="minor"/>
    </font>
    <font>
      <sz val="10"/>
      <name val="游ゴシック"/>
      <family val="3"/>
      <charset val="128"/>
      <scheme val="minor"/>
    </font>
    <font>
      <sz val="11"/>
      <color theme="1"/>
      <name val="游ゴシック"/>
      <family val="3"/>
      <charset val="128"/>
      <scheme val="minor"/>
    </font>
    <font>
      <sz val="20"/>
      <name val="游ゴシック"/>
      <family val="3"/>
      <charset val="128"/>
      <scheme val="minor"/>
    </font>
    <font>
      <sz val="10"/>
      <color theme="1"/>
      <name val="游ゴシック"/>
      <family val="3"/>
      <charset val="128"/>
      <scheme val="minor"/>
    </font>
    <font>
      <sz val="10"/>
      <color rgb="FFC00000"/>
      <name val="游ゴシック"/>
      <family val="3"/>
      <charset val="128"/>
      <scheme val="minor"/>
    </font>
    <font>
      <sz val="9"/>
      <name val="游ゴシック"/>
      <family val="3"/>
      <charset val="128"/>
      <scheme val="minor"/>
    </font>
    <font>
      <b/>
      <sz val="1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11"/>
      <color indexed="81"/>
      <name val="MS P ゴシック"/>
      <family val="3"/>
      <charset val="128"/>
    </font>
    <font>
      <sz val="11"/>
      <color indexed="81"/>
      <name val="MS UI Gothic"/>
      <family val="3"/>
      <charset val="128"/>
    </font>
    <font>
      <sz val="14"/>
      <color theme="1"/>
      <name val="游ゴシック"/>
      <family val="3"/>
      <charset val="128"/>
      <scheme val="minor"/>
    </font>
    <font>
      <b/>
      <sz val="14"/>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6" tint="-0.499984740745262"/>
        <bgColor indexed="64"/>
      </patternFill>
    </fill>
    <fill>
      <patternFill patternType="solid">
        <fgColor rgb="FFFFFFCC"/>
        <bgColor rgb="FFFFFFCC"/>
      </patternFill>
    </fill>
    <fill>
      <patternFill patternType="solid">
        <fgColor rgb="FFFFFFCC"/>
        <bgColor indexed="64"/>
      </patternFill>
    </fill>
    <fill>
      <patternFill patternType="solid">
        <fgColor rgb="FFFFFFCC"/>
        <bgColor theme="0"/>
      </patternFill>
    </fill>
    <fill>
      <patternFill patternType="solid">
        <fgColor theme="9" tint="0.79998168889431442"/>
        <bgColor indexed="64"/>
      </patternFill>
    </fill>
    <fill>
      <patternFill patternType="solid">
        <fgColor rgb="FFFFFFCC"/>
      </patternFill>
    </fill>
  </fills>
  <borders count="60">
    <border>
      <left/>
      <right/>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style="hair">
        <color indexed="64"/>
      </left>
      <right/>
      <top style="thin">
        <color indexed="64"/>
      </top>
      <bottom style="double">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diagonal/>
    </border>
    <border>
      <left/>
      <right style="medium">
        <color indexed="64"/>
      </right>
      <top/>
      <bottom style="thin">
        <color indexed="64"/>
      </bottom>
      <diagonal/>
    </border>
    <border>
      <left style="hair">
        <color indexed="64"/>
      </left>
      <right/>
      <top style="double">
        <color indexed="64"/>
      </top>
      <bottom style="hair">
        <color indexed="64"/>
      </bottom>
      <diagonal/>
    </border>
    <border>
      <left style="thin">
        <color indexed="64"/>
      </left>
      <right/>
      <top style="double">
        <color indexed="64"/>
      </top>
      <bottom/>
      <diagonal/>
    </border>
    <border>
      <left/>
      <right style="hair">
        <color indexed="64"/>
      </right>
      <top style="thin">
        <color indexed="64"/>
      </top>
      <bottom style="double">
        <color indexed="64"/>
      </bottom>
      <diagonal/>
    </border>
    <border>
      <left/>
      <right style="hair">
        <color indexed="64"/>
      </right>
      <top style="double">
        <color indexed="64"/>
      </top>
      <bottom style="hair">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rgb="FFB2B2B2"/>
      </left>
      <right style="thin">
        <color rgb="FFB2B2B2"/>
      </right>
      <top style="thin">
        <color rgb="FFB2B2B2"/>
      </top>
      <bottom style="thin">
        <color rgb="FFB2B2B2"/>
      </bottom>
      <diagonal/>
    </border>
    <border>
      <left style="medium">
        <color auto="1"/>
      </left>
      <right style="thin">
        <color rgb="FFB2B2B2"/>
      </right>
      <top style="medium">
        <color auto="1"/>
      </top>
      <bottom style="medium">
        <color auto="1"/>
      </bottom>
      <diagonal/>
    </border>
    <border>
      <left style="thin">
        <color rgb="FFB2B2B2"/>
      </left>
      <right style="thin">
        <color rgb="FFB2B2B2"/>
      </right>
      <top style="medium">
        <color auto="1"/>
      </top>
      <bottom style="medium">
        <color auto="1"/>
      </bottom>
      <diagonal/>
    </border>
    <border>
      <left style="thin">
        <color rgb="FFB2B2B2"/>
      </left>
      <right style="medium">
        <color auto="1"/>
      </right>
      <top style="medium">
        <color auto="1"/>
      </top>
      <bottom style="medium">
        <color auto="1"/>
      </bottom>
      <diagonal/>
    </border>
    <border>
      <left/>
      <right/>
      <top style="thin">
        <color indexed="64"/>
      </top>
      <bottom/>
      <diagonal/>
    </border>
  </borders>
  <cellStyleXfs count="3">
    <xf numFmtId="0" fontId="0" fillId="0" borderId="0">
      <alignment vertical="center"/>
    </xf>
    <xf numFmtId="38" fontId="7" fillId="0" borderId="0" applyFont="0" applyFill="0" applyBorder="0" applyAlignment="0" applyProtection="0">
      <alignment vertical="center"/>
    </xf>
    <xf numFmtId="0" fontId="7" fillId="8" borderId="55" applyNumberFormat="0" applyFont="0" applyAlignment="0" applyProtection="0">
      <alignment vertical="center"/>
    </xf>
  </cellStyleXfs>
  <cellXfs count="140">
    <xf numFmtId="0" fontId="0" fillId="0" borderId="0" xfId="0">
      <alignment vertical="center"/>
    </xf>
    <xf numFmtId="0" fontId="1" fillId="3" borderId="0" xfId="0" applyFont="1" applyFill="1" applyAlignment="1">
      <alignment horizontal="center" vertical="center"/>
    </xf>
    <xf numFmtId="0" fontId="4" fillId="3" borderId="0" xfId="0" applyFont="1" applyFill="1">
      <alignment vertical="center"/>
    </xf>
    <xf numFmtId="0" fontId="0" fillId="0" borderId="0" xfId="0" applyAlignment="1">
      <alignment horizontal="center" vertical="center"/>
    </xf>
    <xf numFmtId="0" fontId="5" fillId="0" borderId="0" xfId="0" applyFont="1">
      <alignment vertical="center"/>
    </xf>
    <xf numFmtId="0" fontId="0" fillId="0" borderId="0" xfId="0" applyAlignment="1">
      <alignment vertical="center" wrapText="1"/>
    </xf>
    <xf numFmtId="0" fontId="6" fillId="0" borderId="0" xfId="0" applyFont="1">
      <alignment vertical="center"/>
    </xf>
    <xf numFmtId="49" fontId="4" fillId="3" borderId="0" xfId="0" applyNumberFormat="1" applyFont="1" applyFill="1">
      <alignment vertical="center"/>
    </xf>
    <xf numFmtId="49" fontId="0" fillId="0" borderId="0" xfId="0" applyNumberFormat="1">
      <alignment vertical="center"/>
    </xf>
    <xf numFmtId="0" fontId="6" fillId="2" borderId="0" xfId="0" applyFont="1" applyFill="1" applyProtection="1">
      <alignment vertical="center"/>
      <protection hidden="1"/>
    </xf>
    <xf numFmtId="177" fontId="10" fillId="0" borderId="42" xfId="0" applyNumberFormat="1" applyFont="1" applyBorder="1" applyAlignment="1" applyProtection="1">
      <alignment vertical="center" shrinkToFit="1"/>
      <protection hidden="1"/>
    </xf>
    <xf numFmtId="178" fontId="10" fillId="0" borderId="43" xfId="0" applyNumberFormat="1" applyFont="1" applyBorder="1" applyAlignment="1" applyProtection="1">
      <alignment vertical="center" shrinkToFit="1"/>
      <protection hidden="1"/>
    </xf>
    <xf numFmtId="0" fontId="11" fillId="2" borderId="0" xfId="0" applyFont="1" applyFill="1" applyAlignment="1" applyProtection="1">
      <alignment horizontal="center" vertical="center"/>
      <protection hidden="1"/>
    </xf>
    <xf numFmtId="0" fontId="6" fillId="2" borderId="0" xfId="0" applyFont="1" applyFill="1" applyAlignment="1" applyProtection="1">
      <protection hidden="1"/>
    </xf>
    <xf numFmtId="0" fontId="12" fillId="2" borderId="0" xfId="0" applyFont="1" applyFill="1" applyAlignment="1" applyProtection="1">
      <protection hidden="1"/>
    </xf>
    <xf numFmtId="0" fontId="12" fillId="2" borderId="0" xfId="0" applyFont="1" applyFill="1" applyProtection="1">
      <alignment vertical="center"/>
      <protection hidden="1"/>
    </xf>
    <xf numFmtId="0" fontId="12" fillId="2" borderId="0" xfId="0" applyFont="1" applyFill="1" applyAlignment="1" applyProtection="1">
      <alignment horizontal="center" vertical="justify"/>
      <protection hidden="1"/>
    </xf>
    <xf numFmtId="0" fontId="13" fillId="2" borderId="0" xfId="0" applyFont="1" applyFill="1" applyProtection="1">
      <alignment vertical="center"/>
      <protection hidden="1"/>
    </xf>
    <xf numFmtId="0" fontId="15" fillId="2" borderId="0" xfId="0" applyFont="1" applyFill="1" applyProtection="1">
      <alignment vertical="center"/>
      <protection hidden="1"/>
    </xf>
    <xf numFmtId="0" fontId="6" fillId="2" borderId="22" xfId="0" applyFont="1" applyFill="1" applyBorder="1" applyAlignment="1" applyProtection="1">
      <alignment horizontal="left"/>
      <protection hidden="1"/>
    </xf>
    <xf numFmtId="0" fontId="6" fillId="2" borderId="0" xfId="0" applyFont="1" applyFill="1" applyAlignment="1" applyProtection="1">
      <alignment horizontal="left"/>
      <protection hidden="1"/>
    </xf>
    <xf numFmtId="0" fontId="6" fillId="2" borderId="0" xfId="0" applyFont="1" applyFill="1" applyAlignment="1" applyProtection="1">
      <alignment horizontal="right" vertical="center"/>
      <protection hidden="1"/>
    </xf>
    <xf numFmtId="0" fontId="6" fillId="2" borderId="0" xfId="0" applyFont="1" applyFill="1" applyAlignment="1" applyProtection="1">
      <alignment horizontal="center" vertical="center"/>
      <protection hidden="1"/>
    </xf>
    <xf numFmtId="0" fontId="6" fillId="2" borderId="0" xfId="0" applyFont="1" applyFill="1" applyAlignment="1" applyProtection="1">
      <alignment horizontal="left" vertical="center" shrinkToFit="1"/>
      <protection hidden="1"/>
    </xf>
    <xf numFmtId="0" fontId="6" fillId="2" borderId="23" xfId="0" applyFont="1" applyFill="1" applyBorder="1" applyAlignment="1" applyProtection="1">
      <alignment horizontal="left" vertical="center"/>
      <protection hidden="1"/>
    </xf>
    <xf numFmtId="0" fontId="6" fillId="2" borderId="23" xfId="0" applyFont="1" applyFill="1" applyBorder="1" applyAlignment="1" applyProtection="1">
      <alignment horizontal="center" vertical="center" shrinkToFit="1"/>
      <protection hidden="1"/>
    </xf>
    <xf numFmtId="0" fontId="16" fillId="2" borderId="23" xfId="0" applyFont="1" applyFill="1" applyBorder="1" applyAlignment="1">
      <alignment horizontal="left" vertical="center"/>
    </xf>
    <xf numFmtId="0" fontId="16" fillId="2" borderId="23" xfId="0" applyFont="1" applyFill="1" applyBorder="1" applyAlignment="1">
      <alignment horizontal="center" vertical="center"/>
    </xf>
    <xf numFmtId="0" fontId="16" fillId="2" borderId="24" xfId="0" applyFont="1" applyFill="1" applyBorder="1" applyAlignment="1">
      <alignment horizontal="center" vertical="center"/>
    </xf>
    <xf numFmtId="0" fontId="6" fillId="2" borderId="0" xfId="0" applyFont="1" applyFill="1" applyAlignment="1" applyProtection="1">
      <alignment horizontal="left" vertical="center"/>
      <protection hidden="1"/>
    </xf>
    <xf numFmtId="0" fontId="16" fillId="2" borderId="26" xfId="0" applyFont="1" applyFill="1" applyBorder="1" applyAlignment="1">
      <alignment horizontal="center" vertical="center"/>
    </xf>
    <xf numFmtId="0" fontId="6" fillId="2" borderId="22" xfId="0" applyFont="1" applyFill="1" applyBorder="1" applyAlignment="1" applyProtection="1">
      <alignment horizontal="left" vertical="center"/>
      <protection hidden="1"/>
    </xf>
    <xf numFmtId="0" fontId="6" fillId="2" borderId="25" xfId="0" applyFont="1" applyFill="1" applyBorder="1" applyAlignment="1" applyProtection="1">
      <alignment horizontal="left" vertical="center"/>
      <protection hidden="1"/>
    </xf>
    <xf numFmtId="0" fontId="6" fillId="2" borderId="25" xfId="0" applyFont="1" applyFill="1" applyBorder="1" applyAlignment="1" applyProtection="1">
      <alignment vertical="center" shrinkToFit="1"/>
      <protection hidden="1"/>
    </xf>
    <xf numFmtId="0" fontId="17" fillId="2" borderId="25" xfId="0" applyFont="1" applyFill="1" applyBorder="1" applyAlignment="1" applyProtection="1">
      <alignment horizontal="center" vertical="center"/>
      <protection hidden="1"/>
    </xf>
    <xf numFmtId="0" fontId="6" fillId="2" borderId="25" xfId="0" applyFont="1" applyFill="1" applyBorder="1" applyProtection="1">
      <alignment vertical="center"/>
      <protection hidden="1"/>
    </xf>
    <xf numFmtId="0" fontId="6" fillId="2" borderId="27" xfId="0" applyFont="1" applyFill="1" applyBorder="1" applyAlignment="1" applyProtection="1">
      <alignment vertical="center" shrinkToFit="1"/>
      <protection hidden="1"/>
    </xf>
    <xf numFmtId="0" fontId="6" fillId="2" borderId="28" xfId="0" applyFont="1" applyFill="1" applyBorder="1" applyAlignment="1" applyProtection="1">
      <alignment vertical="center" shrinkToFit="1"/>
      <protection hidden="1"/>
    </xf>
    <xf numFmtId="0" fontId="6" fillId="2" borderId="28" xfId="0" applyFont="1" applyFill="1" applyBorder="1" applyAlignment="1" applyProtection="1">
      <alignment horizontal="left" vertical="center"/>
      <protection hidden="1"/>
    </xf>
    <xf numFmtId="0" fontId="6" fillId="2" borderId="28" xfId="0" applyFont="1" applyFill="1" applyBorder="1" applyAlignment="1" applyProtection="1">
      <alignment horizontal="left" vertical="center" shrinkToFit="1"/>
      <protection hidden="1"/>
    </xf>
    <xf numFmtId="0" fontId="16" fillId="2" borderId="28" xfId="0" applyFont="1" applyFill="1" applyBorder="1" applyAlignment="1">
      <alignment horizontal="left" vertical="center"/>
    </xf>
    <xf numFmtId="0" fontId="16" fillId="2" borderId="29" xfId="0" applyFont="1" applyFill="1" applyBorder="1" applyAlignment="1">
      <alignment horizontal="left" vertical="center"/>
    </xf>
    <xf numFmtId="0" fontId="6" fillId="2" borderId="0" xfId="0" applyFont="1" applyFill="1" applyAlignment="1" applyProtection="1">
      <alignment horizontal="center" vertical="center" shrinkToFit="1"/>
      <protection hidden="1"/>
    </xf>
    <xf numFmtId="0" fontId="16" fillId="2" borderId="0" xfId="0" applyFont="1" applyFill="1" applyAlignment="1">
      <alignment horizontal="left" vertical="center"/>
    </xf>
    <xf numFmtId="0" fontId="6" fillId="2" borderId="25" xfId="0" applyFont="1" applyFill="1" applyBorder="1" applyAlignment="1" applyProtection="1">
      <alignment horizontal="center" vertical="center"/>
      <protection hidden="1"/>
    </xf>
    <xf numFmtId="0" fontId="10" fillId="4" borderId="42" xfId="0" applyFont="1" applyFill="1" applyBorder="1" applyAlignment="1" applyProtection="1">
      <alignment horizontal="center" vertical="center" shrinkToFit="1"/>
      <protection locked="0" hidden="1"/>
    </xf>
    <xf numFmtId="0" fontId="18" fillId="2" borderId="0" xfId="0" applyFont="1" applyFill="1" applyAlignment="1">
      <alignment horizontal="right"/>
    </xf>
    <xf numFmtId="0" fontId="19" fillId="2" borderId="0" xfId="0" applyFont="1" applyFill="1" applyAlignment="1" applyProtection="1">
      <alignment horizontal="left" vertical="center" wrapText="1"/>
      <protection hidden="1"/>
    </xf>
    <xf numFmtId="0" fontId="16" fillId="2" borderId="0" xfId="0" applyFont="1" applyFill="1" applyAlignment="1">
      <alignment horizontal="center" vertical="center"/>
    </xf>
    <xf numFmtId="0" fontId="15" fillId="2" borderId="22" xfId="0" applyFont="1" applyFill="1" applyBorder="1" applyAlignment="1" applyProtection="1">
      <alignment vertical="center" wrapText="1"/>
      <protection hidden="1"/>
    </xf>
    <xf numFmtId="0" fontId="6" fillId="0" borderId="0" xfId="0" applyFont="1" applyAlignment="1">
      <alignment vertical="center" wrapText="1"/>
    </xf>
    <xf numFmtId="0" fontId="15" fillId="2" borderId="0" xfId="0" applyFont="1" applyFill="1" applyAlignment="1" applyProtection="1">
      <alignment horizontal="left" vertical="top" wrapText="1"/>
      <protection hidden="1"/>
    </xf>
    <xf numFmtId="0" fontId="6" fillId="0" borderId="22" xfId="0" applyFont="1" applyBorder="1" applyAlignment="1" applyProtection="1">
      <alignment horizontal="left"/>
      <protection hidden="1"/>
    </xf>
    <xf numFmtId="0" fontId="6" fillId="0" borderId="0" xfId="0" applyFont="1" applyProtection="1">
      <alignment vertical="center"/>
      <protection hidden="1"/>
    </xf>
    <xf numFmtId="0" fontId="6" fillId="0" borderId="0" xfId="0" applyFont="1" applyAlignment="1" applyProtection="1">
      <alignment horizontal="right" vertical="center"/>
      <protection hidden="1"/>
    </xf>
    <xf numFmtId="0" fontId="6" fillId="0" borderId="0" xfId="0" applyFont="1" applyAlignment="1" applyProtection="1">
      <alignment horizontal="center" vertical="center"/>
      <protection hidden="1"/>
    </xf>
    <xf numFmtId="0" fontId="6" fillId="0" borderId="0" xfId="0" applyFont="1" applyAlignment="1" applyProtection="1">
      <alignment horizontal="left" vertical="center"/>
      <protection hidden="1"/>
    </xf>
    <xf numFmtId="0" fontId="16" fillId="0" borderId="26" xfId="0" applyFont="1" applyBorder="1" applyAlignment="1">
      <alignment horizontal="center" vertical="center"/>
    </xf>
    <xf numFmtId="0" fontId="15" fillId="2" borderId="22" xfId="0" applyFont="1" applyFill="1" applyBorder="1" applyAlignment="1" applyProtection="1">
      <alignment horizontal="left" vertical="top" wrapText="1"/>
      <protection hidden="1"/>
    </xf>
    <xf numFmtId="0" fontId="16" fillId="2" borderId="25" xfId="0" applyFont="1" applyFill="1" applyBorder="1">
      <alignment vertical="center"/>
    </xf>
    <xf numFmtId="0" fontId="9" fillId="0" borderId="0" xfId="0" applyFont="1" applyAlignment="1" applyProtection="1">
      <alignment horizontal="left" vertical="center"/>
      <protection hidden="1"/>
    </xf>
    <xf numFmtId="0" fontId="15" fillId="0" borderId="0" xfId="0" applyFont="1">
      <alignment vertical="center"/>
    </xf>
    <xf numFmtId="0" fontId="6" fillId="0" borderId="0" xfId="0" applyFont="1" applyAlignment="1">
      <alignment vertical="center" shrinkToFit="1"/>
    </xf>
    <xf numFmtId="0" fontId="15" fillId="0" borderId="0" xfId="0" applyFont="1" applyAlignment="1">
      <alignment vertical="center" shrinkToFit="1"/>
    </xf>
    <xf numFmtId="0" fontId="9" fillId="2" borderId="0" xfId="0" applyFont="1" applyFill="1" applyAlignment="1" applyProtection="1">
      <alignment horizontal="left" vertical="center"/>
      <protection hidden="1"/>
    </xf>
    <xf numFmtId="0" fontId="6" fillId="2" borderId="0" xfId="0" applyFont="1" applyFill="1" applyAlignment="1" applyProtection="1">
      <alignment horizontal="center" vertical="center" wrapText="1"/>
      <protection hidden="1"/>
    </xf>
    <xf numFmtId="0" fontId="9" fillId="2" borderId="0" xfId="0" applyFont="1" applyFill="1" applyAlignment="1" applyProtection="1">
      <alignment horizontal="center" vertical="center" wrapText="1"/>
      <protection hidden="1"/>
    </xf>
    <xf numFmtId="0" fontId="6" fillId="2" borderId="0" xfId="0" applyFont="1" applyFill="1" applyAlignment="1" applyProtection="1">
      <alignment horizontal="left" vertical="center" wrapText="1"/>
      <protection hidden="1"/>
    </xf>
    <xf numFmtId="0" fontId="23" fillId="2" borderId="59" xfId="0" applyFont="1" applyFill="1" applyBorder="1" applyAlignment="1">
      <alignment horizontal="left" vertical="center"/>
    </xf>
    <xf numFmtId="0" fontId="15" fillId="2" borderId="0" xfId="0" applyFont="1" applyFill="1" applyAlignment="1" applyProtection="1">
      <alignment horizontal="left" vertical="top" wrapText="1"/>
      <protection hidden="1"/>
    </xf>
    <xf numFmtId="0" fontId="9" fillId="5" borderId="12" xfId="0" applyFont="1" applyFill="1" applyBorder="1" applyAlignment="1" applyProtection="1">
      <alignment horizontal="center" vertical="center"/>
      <protection hidden="1"/>
    </xf>
    <xf numFmtId="0" fontId="9" fillId="5" borderId="11" xfId="0" applyFont="1" applyFill="1" applyBorder="1" applyAlignment="1" applyProtection="1">
      <alignment horizontal="center" vertical="center"/>
      <protection hidden="1"/>
    </xf>
    <xf numFmtId="0" fontId="9" fillId="5" borderId="9" xfId="0" applyFont="1" applyFill="1" applyBorder="1" applyAlignment="1" applyProtection="1">
      <alignment horizontal="center" vertical="center"/>
      <protection hidden="1"/>
    </xf>
    <xf numFmtId="181" fontId="6" fillId="0" borderId="10" xfId="0" applyNumberFormat="1" applyFont="1" applyBorder="1" applyAlignment="1" applyProtection="1">
      <alignment horizontal="center" vertical="center"/>
      <protection hidden="1"/>
    </xf>
    <xf numFmtId="181" fontId="6" fillId="0" borderId="13" xfId="0" applyNumberFormat="1" applyFont="1" applyBorder="1" applyAlignment="1" applyProtection="1">
      <alignment horizontal="center" vertical="center"/>
      <protection hidden="1"/>
    </xf>
    <xf numFmtId="0" fontId="15" fillId="2" borderId="22" xfId="0" applyFont="1" applyFill="1" applyBorder="1" applyAlignment="1" applyProtection="1">
      <alignment horizontal="left" vertical="center" wrapText="1"/>
      <protection hidden="1"/>
    </xf>
    <xf numFmtId="0" fontId="20" fillId="5" borderId="21" xfId="0" applyFont="1" applyFill="1" applyBorder="1" applyAlignment="1" applyProtection="1">
      <alignment horizontal="center" vertical="center" wrapText="1"/>
      <protection hidden="1"/>
    </xf>
    <xf numFmtId="0" fontId="20" fillId="5" borderId="48" xfId="0" applyFont="1" applyFill="1" applyBorder="1" applyAlignment="1" applyProtection="1">
      <alignment horizontal="center" vertical="center" wrapText="1"/>
      <protection hidden="1"/>
    </xf>
    <xf numFmtId="0" fontId="20" fillId="5" borderId="15" xfId="0" applyFont="1" applyFill="1" applyBorder="1" applyAlignment="1" applyProtection="1">
      <alignment horizontal="center" vertical="center" wrapText="1"/>
      <protection hidden="1"/>
    </xf>
    <xf numFmtId="0" fontId="26" fillId="5" borderId="25" xfId="0" applyFont="1" applyFill="1" applyBorder="1" applyAlignment="1">
      <alignment horizontal="center" vertical="center"/>
    </xf>
    <xf numFmtId="0" fontId="27" fillId="7" borderId="25" xfId="0" applyFont="1" applyFill="1" applyBorder="1" applyAlignment="1">
      <alignment horizontal="left" vertical="center" shrinkToFit="1"/>
    </xf>
    <xf numFmtId="0" fontId="16" fillId="2" borderId="0" xfId="0" applyFont="1" applyFill="1" applyAlignment="1">
      <alignment horizontal="center" vertical="center" wrapText="1"/>
    </xf>
    <xf numFmtId="0" fontId="6" fillId="2" borderId="14" xfId="0" applyFont="1" applyFill="1" applyBorder="1" applyAlignment="1" applyProtection="1">
      <alignment horizontal="center" vertical="center" wrapText="1" shrinkToFit="1"/>
      <protection hidden="1"/>
    </xf>
    <xf numFmtId="0" fontId="6" fillId="2" borderId="15" xfId="0" applyFont="1" applyFill="1" applyBorder="1" applyAlignment="1" applyProtection="1">
      <alignment horizontal="center" vertical="center" wrapText="1" shrinkToFit="1"/>
      <protection hidden="1"/>
    </xf>
    <xf numFmtId="0" fontId="6" fillId="2" borderId="16" xfId="0" applyFont="1" applyFill="1" applyBorder="1" applyAlignment="1" applyProtection="1">
      <alignment horizontal="center" vertical="center" wrapText="1" shrinkToFit="1"/>
      <protection hidden="1"/>
    </xf>
    <xf numFmtId="0" fontId="20" fillId="5" borderId="51" xfId="0" applyFont="1" applyFill="1" applyBorder="1" applyAlignment="1" applyProtection="1">
      <alignment horizontal="center" vertical="center" wrapText="1"/>
      <protection hidden="1"/>
    </xf>
    <xf numFmtId="0" fontId="6" fillId="2" borderId="30" xfId="0" applyFont="1" applyFill="1" applyBorder="1" applyAlignment="1" applyProtection="1">
      <alignment horizontal="center" vertical="center" wrapText="1" justifyLastLine="1"/>
      <protection hidden="1"/>
    </xf>
    <xf numFmtId="0" fontId="6" fillId="2" borderId="31" xfId="0" applyFont="1" applyFill="1" applyBorder="1" applyAlignment="1" applyProtection="1">
      <alignment horizontal="center" vertical="center" wrapText="1" justifyLastLine="1"/>
      <protection hidden="1"/>
    </xf>
    <xf numFmtId="0" fontId="6" fillId="2" borderId="32" xfId="0" applyFont="1" applyFill="1" applyBorder="1" applyAlignment="1" applyProtection="1">
      <alignment horizontal="center" vertical="center" wrapText="1" justifyLastLine="1"/>
      <protection hidden="1"/>
    </xf>
    <xf numFmtId="179" fontId="6" fillId="2" borderId="38" xfId="0" applyNumberFormat="1" applyFont="1" applyFill="1" applyBorder="1" applyAlignment="1" applyProtection="1">
      <alignment horizontal="center" vertical="center"/>
      <protection hidden="1"/>
    </xf>
    <xf numFmtId="179" fontId="6" fillId="2" borderId="37" xfId="0" applyNumberFormat="1" applyFont="1" applyFill="1" applyBorder="1" applyAlignment="1" applyProtection="1">
      <alignment horizontal="center" vertical="center"/>
      <protection hidden="1"/>
    </xf>
    <xf numFmtId="0" fontId="9" fillId="5" borderId="10" xfId="0" applyFont="1" applyFill="1" applyBorder="1" applyAlignment="1" applyProtection="1">
      <alignment horizontal="center" vertical="center"/>
      <protection hidden="1"/>
    </xf>
    <xf numFmtId="0" fontId="6" fillId="2" borderId="8" xfId="0" applyFont="1" applyFill="1" applyBorder="1" applyAlignment="1" applyProtection="1">
      <alignment horizontal="distributed" vertical="center" wrapText="1" justifyLastLine="1"/>
      <protection hidden="1"/>
    </xf>
    <xf numFmtId="0" fontId="6" fillId="2" borderId="9" xfId="0" applyFont="1" applyFill="1" applyBorder="1" applyAlignment="1" applyProtection="1">
      <alignment horizontal="distributed" vertical="center" wrapText="1" justifyLastLine="1"/>
      <protection hidden="1"/>
    </xf>
    <xf numFmtId="0" fontId="6" fillId="2" borderId="52" xfId="0" applyFont="1" applyFill="1" applyBorder="1" applyAlignment="1" applyProtection="1">
      <alignment horizontal="distributed" vertical="center" wrapText="1" justifyLastLine="1"/>
      <protection hidden="1"/>
    </xf>
    <xf numFmtId="176" fontId="6" fillId="2" borderId="46" xfId="0" applyNumberFormat="1" applyFont="1" applyFill="1" applyBorder="1" applyAlignment="1" applyProtection="1">
      <alignment horizontal="center" vertical="center"/>
      <protection hidden="1"/>
    </xf>
    <xf numFmtId="176" fontId="6" fillId="2" borderId="49" xfId="0" applyNumberFormat="1" applyFont="1" applyFill="1" applyBorder="1" applyAlignment="1" applyProtection="1">
      <alignment horizontal="center" vertical="center"/>
      <protection hidden="1"/>
    </xf>
    <xf numFmtId="176" fontId="6" fillId="2" borderId="53" xfId="0" applyNumberFormat="1" applyFont="1" applyFill="1" applyBorder="1" applyAlignment="1" applyProtection="1">
      <alignment horizontal="center" vertical="center"/>
      <protection hidden="1"/>
    </xf>
    <xf numFmtId="179" fontId="6" fillId="2" borderId="39" xfId="0" applyNumberFormat="1" applyFont="1" applyFill="1" applyBorder="1" applyAlignment="1" applyProtection="1">
      <alignment horizontal="center" vertical="center"/>
      <protection hidden="1"/>
    </xf>
    <xf numFmtId="0" fontId="19" fillId="2" borderId="0" xfId="0" applyFont="1" applyFill="1" applyAlignment="1" applyProtection="1">
      <alignment horizontal="left" vertical="center" wrapText="1"/>
      <protection hidden="1"/>
    </xf>
    <xf numFmtId="180" fontId="6" fillId="0" borderId="51" xfId="0" applyNumberFormat="1" applyFont="1" applyBorder="1" applyAlignment="1" applyProtection="1">
      <alignment horizontal="center" vertical="center" shrinkToFit="1"/>
      <protection hidden="1"/>
    </xf>
    <xf numFmtId="180" fontId="6" fillId="0" borderId="50" xfId="0" applyNumberFormat="1" applyFont="1" applyBorder="1" applyAlignment="1" applyProtection="1">
      <alignment horizontal="center" vertical="center" shrinkToFit="1"/>
      <protection hidden="1"/>
    </xf>
    <xf numFmtId="176" fontId="6" fillId="2" borderId="47" xfId="0" applyNumberFormat="1" applyFont="1" applyFill="1" applyBorder="1" applyAlignment="1" applyProtection="1">
      <alignment horizontal="center" vertical="center"/>
      <protection hidden="1"/>
    </xf>
    <xf numFmtId="176" fontId="6" fillId="2" borderId="44" xfId="0" applyNumberFormat="1" applyFont="1" applyFill="1" applyBorder="1" applyAlignment="1" applyProtection="1">
      <alignment horizontal="center" vertical="center"/>
      <protection hidden="1"/>
    </xf>
    <xf numFmtId="176" fontId="6" fillId="2" borderId="20" xfId="0" applyNumberFormat="1" applyFont="1" applyFill="1" applyBorder="1" applyAlignment="1" applyProtection="1">
      <alignment horizontal="center" vertical="center"/>
      <protection hidden="1"/>
    </xf>
    <xf numFmtId="176" fontId="6" fillId="2" borderId="45" xfId="0" applyNumberFormat="1" applyFont="1" applyFill="1" applyBorder="1" applyAlignment="1" applyProtection="1">
      <alignment horizontal="center" vertical="center"/>
      <protection hidden="1"/>
    </xf>
    <xf numFmtId="0" fontId="15" fillId="2" borderId="0" xfId="0" applyFont="1" applyFill="1" applyAlignment="1" applyProtection="1">
      <alignment horizontal="left" vertical="center" wrapText="1"/>
      <protection hidden="1"/>
    </xf>
    <xf numFmtId="0" fontId="9" fillId="5" borderId="13" xfId="0" applyFont="1" applyFill="1" applyBorder="1" applyAlignment="1" applyProtection="1">
      <alignment horizontal="center" vertical="center"/>
      <protection hidden="1"/>
    </xf>
    <xf numFmtId="0" fontId="20" fillId="5" borderId="50" xfId="0" applyFont="1" applyFill="1" applyBorder="1" applyAlignment="1" applyProtection="1">
      <alignment horizontal="center" vertical="center" wrapText="1"/>
      <protection hidden="1"/>
    </xf>
    <xf numFmtId="179" fontId="6" fillId="2" borderId="40" xfId="0" applyNumberFormat="1" applyFont="1" applyFill="1" applyBorder="1" applyAlignment="1" applyProtection="1">
      <alignment horizontal="center" vertical="center"/>
      <protection hidden="1"/>
    </xf>
    <xf numFmtId="0" fontId="9" fillId="2" borderId="1" xfId="0" applyFont="1" applyFill="1" applyBorder="1" applyAlignment="1" applyProtection="1">
      <alignment horizontal="center" vertical="center"/>
      <protection hidden="1"/>
    </xf>
    <xf numFmtId="0" fontId="9" fillId="2" borderId="2" xfId="0" applyFont="1" applyFill="1" applyBorder="1" applyAlignment="1" applyProtection="1">
      <alignment horizontal="center" vertical="center"/>
      <protection hidden="1"/>
    </xf>
    <xf numFmtId="0" fontId="9" fillId="2" borderId="3" xfId="0" applyFont="1" applyFill="1" applyBorder="1" applyAlignment="1" applyProtection="1">
      <alignment horizontal="center" vertical="center"/>
      <protection hidden="1"/>
    </xf>
    <xf numFmtId="0" fontId="6" fillId="2" borderId="4" xfId="0" applyFont="1" applyFill="1" applyBorder="1" applyAlignment="1" applyProtection="1">
      <alignment horizontal="center" vertical="center" shrinkToFit="1"/>
      <protection hidden="1"/>
    </xf>
    <xf numFmtId="0" fontId="6" fillId="2" borderId="10" xfId="0" applyFont="1" applyFill="1" applyBorder="1" applyAlignment="1" applyProtection="1">
      <alignment horizontal="center" vertical="center" shrinkToFit="1"/>
      <protection hidden="1"/>
    </xf>
    <xf numFmtId="0" fontId="6" fillId="2" borderId="5" xfId="0" applyFont="1" applyFill="1" applyBorder="1" applyAlignment="1" applyProtection="1">
      <alignment horizontal="distributed" vertical="center" wrapText="1" justifyLastLine="1"/>
      <protection hidden="1"/>
    </xf>
    <xf numFmtId="0" fontId="6" fillId="2" borderId="6" xfId="0" applyFont="1" applyFill="1" applyBorder="1" applyAlignment="1" applyProtection="1">
      <alignment horizontal="distributed" vertical="center" wrapText="1" justifyLastLine="1"/>
      <protection hidden="1"/>
    </xf>
    <xf numFmtId="0" fontId="6" fillId="2" borderId="7" xfId="0" applyFont="1" applyFill="1" applyBorder="1" applyAlignment="1" applyProtection="1">
      <alignment horizontal="distributed" vertical="center" wrapText="1" justifyLastLine="1"/>
      <protection hidden="1"/>
    </xf>
    <xf numFmtId="0" fontId="6" fillId="2" borderId="17" xfId="0" applyFont="1" applyFill="1" applyBorder="1" applyAlignment="1" applyProtection="1">
      <alignment horizontal="distributed" vertical="center" wrapText="1" justifyLastLine="1"/>
      <protection hidden="1"/>
    </xf>
    <xf numFmtId="0" fontId="6" fillId="2" borderId="18" xfId="0" applyFont="1" applyFill="1" applyBorder="1" applyAlignment="1" applyProtection="1">
      <alignment horizontal="distributed" vertical="center" wrapText="1" justifyLastLine="1"/>
      <protection hidden="1"/>
    </xf>
    <xf numFmtId="0" fontId="6" fillId="2" borderId="19" xfId="0" applyFont="1" applyFill="1" applyBorder="1" applyAlignment="1" applyProtection="1">
      <alignment horizontal="distributed" vertical="center" wrapText="1" justifyLastLine="1"/>
      <protection hidden="1"/>
    </xf>
    <xf numFmtId="0" fontId="16" fillId="2" borderId="0" xfId="0" applyFont="1" applyFill="1" applyAlignment="1">
      <alignment horizontal="center" vertical="center"/>
    </xf>
    <xf numFmtId="0" fontId="26" fillId="7" borderId="25" xfId="0" applyFont="1" applyFill="1" applyBorder="1" applyAlignment="1">
      <alignment horizontal="center" vertical="center"/>
    </xf>
    <xf numFmtId="0" fontId="6" fillId="2" borderId="0" xfId="0" applyFont="1" applyFill="1" applyAlignment="1" applyProtection="1">
      <alignment horizontal="center" vertical="center"/>
      <protection hidden="1"/>
    </xf>
    <xf numFmtId="0" fontId="22" fillId="7" borderId="25" xfId="0" applyFont="1" applyFill="1" applyBorder="1" applyAlignment="1">
      <alignment horizontal="left" vertical="center" shrinkToFit="1"/>
    </xf>
    <xf numFmtId="176" fontId="6" fillId="2" borderId="54" xfId="0" applyNumberFormat="1" applyFont="1" applyFill="1" applyBorder="1" applyAlignment="1" applyProtection="1">
      <alignment horizontal="center" vertical="center"/>
      <protection hidden="1"/>
    </xf>
    <xf numFmtId="179" fontId="6" fillId="2" borderId="31" xfId="0" applyNumberFormat="1" applyFont="1"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14" fillId="2" borderId="25" xfId="0" applyFont="1" applyFill="1" applyBorder="1" applyAlignment="1" applyProtection="1">
      <alignment horizontal="center" vertical="center"/>
      <protection hidden="1"/>
    </xf>
    <xf numFmtId="38" fontId="14" fillId="6" borderId="25" xfId="1" applyFont="1" applyFill="1" applyBorder="1" applyAlignment="1" applyProtection="1">
      <alignment horizontal="right" vertical="center" shrinkToFit="1"/>
      <protection locked="0" hidden="1"/>
    </xf>
    <xf numFmtId="0" fontId="21" fillId="8" borderId="56" xfId="2" applyFont="1" applyBorder="1" applyAlignment="1" applyProtection="1">
      <alignment horizontal="center" vertical="center" shrinkToFit="1"/>
      <protection locked="0" hidden="1"/>
    </xf>
    <xf numFmtId="0" fontId="21" fillId="8" borderId="57" xfId="2" applyFont="1" applyBorder="1" applyAlignment="1" applyProtection="1">
      <alignment horizontal="center" vertical="center" shrinkToFit="1"/>
      <protection locked="0" hidden="1"/>
    </xf>
    <xf numFmtId="0" fontId="21" fillId="8" borderId="58" xfId="2" applyFont="1" applyBorder="1" applyAlignment="1" applyProtection="1">
      <alignment horizontal="center" vertical="center" shrinkToFit="1"/>
      <protection locked="0" hidden="1"/>
    </xf>
    <xf numFmtId="176" fontId="6" fillId="2" borderId="35" xfId="0" applyNumberFormat="1" applyFont="1" applyFill="1" applyBorder="1" applyAlignment="1" applyProtection="1">
      <alignment horizontal="center" vertical="center"/>
      <protection hidden="1"/>
    </xf>
    <xf numFmtId="176" fontId="6" fillId="2" borderId="36" xfId="0" applyNumberFormat="1" applyFont="1" applyFill="1" applyBorder="1" applyAlignment="1" applyProtection="1">
      <alignment horizontal="center" vertical="center"/>
      <protection hidden="1"/>
    </xf>
    <xf numFmtId="176" fontId="6" fillId="2" borderId="34" xfId="0" applyNumberFormat="1" applyFont="1" applyFill="1" applyBorder="1" applyAlignment="1" applyProtection="1">
      <alignment horizontal="center" vertical="center"/>
      <protection hidden="1"/>
    </xf>
    <xf numFmtId="0" fontId="10" fillId="4" borderId="41" xfId="0" applyFont="1" applyFill="1" applyBorder="1" applyAlignment="1" applyProtection="1">
      <alignment horizontal="center" vertical="center" shrinkToFit="1"/>
      <protection locked="0" hidden="1"/>
    </xf>
    <xf numFmtId="0" fontId="10" fillId="4" borderId="42" xfId="0" applyFont="1" applyFill="1" applyBorder="1" applyAlignment="1" applyProtection="1">
      <alignment horizontal="center" vertical="center" shrinkToFit="1"/>
      <protection locked="0" hidden="1"/>
    </xf>
    <xf numFmtId="176" fontId="6" fillId="2" borderId="33" xfId="0" applyNumberFormat="1" applyFont="1" applyFill="1" applyBorder="1" applyAlignment="1" applyProtection="1">
      <alignment horizontal="center" vertical="center"/>
      <protection hidden="1"/>
    </xf>
    <xf numFmtId="38" fontId="14" fillId="2" borderId="25" xfId="1" applyFont="1" applyFill="1" applyBorder="1" applyAlignment="1" applyProtection="1">
      <alignment horizontal="center" vertical="center"/>
      <protection hidden="1"/>
    </xf>
  </cellXfs>
  <cellStyles count="3">
    <cellStyle name="メモ" xfId="2" builtinId="10"/>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76200</xdr:colOff>
      <xdr:row>27</xdr:row>
      <xdr:rowOff>28575</xdr:rowOff>
    </xdr:from>
    <xdr:to>
      <xdr:col>16</xdr:col>
      <xdr:colOff>219075</xdr:colOff>
      <xdr:row>30</xdr:row>
      <xdr:rowOff>152400</xdr:rowOff>
    </xdr:to>
    <xdr:sp macro="" textlink="">
      <xdr:nvSpPr>
        <xdr:cNvPr id="2" name="正方形/長方形 1">
          <a:extLst>
            <a:ext uri="{FF2B5EF4-FFF2-40B4-BE49-F238E27FC236}">
              <a16:creationId xmlns:a16="http://schemas.microsoft.com/office/drawing/2014/main" id="{0E57AC3A-6CDE-4E3E-B758-FEBE4BE69AFD}"/>
            </a:ext>
          </a:extLst>
        </xdr:cNvPr>
        <xdr:cNvSpPr/>
      </xdr:nvSpPr>
      <xdr:spPr>
        <a:xfrm>
          <a:off x="76200" y="8305800"/>
          <a:ext cx="6038850" cy="8191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注</a:t>
          </a: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・チューター活動の上限は</a:t>
          </a:r>
          <a:r>
            <a:rPr lang="en-US" altLang="ja-JP" sz="1100" b="0" i="0" u="none" strike="noStrike">
              <a:solidFill>
                <a:sysClr val="windowText" lastClr="000000"/>
              </a:solidFill>
              <a:effectLst/>
              <a:latin typeface="+mn-lt"/>
              <a:ea typeface="+mn-ea"/>
              <a:cs typeface="+mn-cs"/>
            </a:rPr>
            <a:t>1</a:t>
          </a:r>
          <a:r>
            <a:rPr lang="ja-JP" altLang="en-US" sz="1100" b="0" i="0" u="none" strike="noStrike">
              <a:solidFill>
                <a:sysClr val="windowText" lastClr="000000"/>
              </a:solidFill>
              <a:effectLst/>
              <a:latin typeface="+mn-lt"/>
              <a:ea typeface="+mn-ea"/>
              <a:cs typeface="+mn-cs"/>
            </a:rPr>
            <a:t>ヶ月</a:t>
          </a:r>
          <a:r>
            <a:rPr lang="en-US" altLang="ja-JP" sz="1100" b="0" i="0" u="none" strike="noStrike">
              <a:solidFill>
                <a:sysClr val="windowText" lastClr="000000"/>
              </a:solidFill>
              <a:effectLst/>
              <a:latin typeface="+mn-lt"/>
              <a:ea typeface="+mn-ea"/>
              <a:cs typeface="+mn-cs"/>
            </a:rPr>
            <a:t>10</a:t>
          </a:r>
          <a:r>
            <a:rPr lang="ja-JP" altLang="en-US" sz="1100" b="0" i="0" u="none" strike="noStrike">
              <a:solidFill>
                <a:sysClr val="windowText" lastClr="000000"/>
              </a:solidFill>
              <a:effectLst/>
              <a:latin typeface="+mn-lt"/>
              <a:ea typeface="+mn-ea"/>
              <a:cs typeface="+mn-cs"/>
            </a:rPr>
            <a:t>時間以内、</a:t>
          </a:r>
          <a:r>
            <a:rPr lang="en-US" altLang="ja-JP" sz="1100" b="0" i="0" u="none" strike="noStrike">
              <a:solidFill>
                <a:sysClr val="windowText" lastClr="000000"/>
              </a:solidFill>
              <a:effectLst/>
              <a:latin typeface="+mn-lt"/>
              <a:ea typeface="+mn-ea"/>
              <a:cs typeface="+mn-cs"/>
            </a:rPr>
            <a:t>1</a:t>
          </a:r>
          <a:r>
            <a:rPr lang="ja-JP" altLang="en-US" sz="1100" b="0" i="0" u="none" strike="noStrike">
              <a:solidFill>
                <a:sysClr val="windowText" lastClr="000000"/>
              </a:solidFill>
              <a:effectLst/>
              <a:latin typeface="+mn-lt"/>
              <a:ea typeface="+mn-ea"/>
              <a:cs typeface="+mn-cs"/>
            </a:rPr>
            <a:t>日</a:t>
          </a:r>
          <a:r>
            <a:rPr lang="en-US" altLang="ja-JP" sz="1100" b="0" i="0" u="none" strike="noStrike">
              <a:solidFill>
                <a:sysClr val="windowText" lastClr="000000"/>
              </a:solidFill>
              <a:effectLst/>
              <a:latin typeface="+mn-lt"/>
              <a:ea typeface="+mn-ea"/>
              <a:cs typeface="+mn-cs"/>
            </a:rPr>
            <a:t>8</a:t>
          </a:r>
          <a:r>
            <a:rPr lang="ja-JP" altLang="en-US" sz="1100" b="0" i="0" u="none" strike="noStrike">
              <a:solidFill>
                <a:sysClr val="windowText" lastClr="000000"/>
              </a:solidFill>
              <a:effectLst/>
              <a:latin typeface="+mn-lt"/>
              <a:ea typeface="+mn-ea"/>
              <a:cs typeface="+mn-cs"/>
            </a:rPr>
            <a:t>時間以内です。</a:t>
          </a:r>
          <a:r>
            <a:rPr lang="ja-JP" altLang="en-US">
              <a:solidFill>
                <a:sysClr val="windowText" lastClr="000000"/>
              </a:solidFill>
            </a:rPr>
            <a:t> </a:t>
          </a:r>
          <a:endParaRPr lang="en-US" altLang="ja-JP">
            <a:solidFill>
              <a:sysClr val="windowText" lastClr="000000"/>
            </a:solidFill>
          </a:endParaRPr>
        </a:p>
        <a:p>
          <a:pPr algn="l"/>
          <a:r>
            <a:rPr lang="ja-JP" altLang="en-US" sz="1100" b="0" i="0" u="none" strike="noStrike">
              <a:solidFill>
                <a:sysClr val="windowText" lastClr="000000"/>
              </a:solidFill>
              <a:effectLst/>
              <a:latin typeface="+mn-lt"/>
              <a:ea typeface="+mn-ea"/>
              <a:cs typeface="+mn-cs"/>
            </a:rPr>
            <a:t>　　　・ 法定時間外労働、法定休日労働は行わないこと。</a:t>
          </a:r>
          <a:endParaRPr lang="en-US" altLang="ja-JP" sz="1100" b="0" i="0" u="none" strike="noStrike">
            <a:solidFill>
              <a:sysClr val="windowText" lastClr="000000"/>
            </a:solidFill>
            <a:effectLst/>
            <a:latin typeface="+mn-lt"/>
            <a:ea typeface="+mn-ea"/>
            <a:cs typeface="+mn-cs"/>
          </a:endParaRPr>
        </a:p>
        <a:p>
          <a:pPr algn="l"/>
          <a:r>
            <a:rPr lang="ja-JP" altLang="en-US" sz="1100" b="0" i="0" u="none" strike="noStrike">
              <a:solidFill>
                <a:sysClr val="windowText" lastClr="000000"/>
              </a:solidFill>
              <a:effectLst/>
              <a:latin typeface="+mn-lt"/>
              <a:ea typeface="+mn-ea"/>
              <a:cs typeface="+mn-cs"/>
            </a:rPr>
            <a:t>　　　・ 業務従事時間が</a:t>
          </a:r>
          <a:r>
            <a:rPr lang="en-US" altLang="ja-JP" sz="1100" b="0" i="0" u="none" strike="noStrike">
              <a:solidFill>
                <a:sysClr val="windowText" lastClr="000000"/>
              </a:solidFill>
              <a:effectLst/>
              <a:latin typeface="+mn-lt"/>
              <a:ea typeface="+mn-ea"/>
              <a:cs typeface="+mn-cs"/>
            </a:rPr>
            <a:t>6</a:t>
          </a:r>
          <a:r>
            <a:rPr lang="ja-JP" altLang="en-US" sz="1100" b="0" i="0" u="none" strike="noStrike">
              <a:solidFill>
                <a:sysClr val="windowText" lastClr="000000"/>
              </a:solidFill>
              <a:effectLst/>
              <a:latin typeface="+mn-lt"/>
              <a:ea typeface="+mn-ea"/>
              <a:cs typeface="+mn-cs"/>
            </a:rPr>
            <a:t>時間を超える場合は</a:t>
          </a:r>
          <a:r>
            <a:rPr lang="en-US" altLang="ja-JP" sz="1100" b="0" i="0" u="none" strike="noStrike">
              <a:solidFill>
                <a:sysClr val="windowText" lastClr="000000"/>
              </a:solidFill>
              <a:effectLst/>
              <a:latin typeface="+mn-lt"/>
              <a:ea typeface="+mn-ea"/>
              <a:cs typeface="+mn-cs"/>
            </a:rPr>
            <a:t>45</a:t>
          </a:r>
          <a:r>
            <a:rPr lang="ja-JP" altLang="en-US" sz="1100" b="0" i="0" u="none" strike="noStrike">
              <a:solidFill>
                <a:sysClr val="windowText" lastClr="000000"/>
              </a:solidFill>
              <a:effectLst/>
              <a:latin typeface="+mn-lt"/>
              <a:ea typeface="+mn-ea"/>
              <a:cs typeface="+mn-cs"/>
            </a:rPr>
            <a:t>分以上の休憩をはさむこと。 </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a:solidFill>
                <a:sysClr val="windowText" lastClr="000000"/>
              </a:solidFill>
            </a:rPr>
            <a:t> </a:t>
          </a:r>
          <a:endParaRPr kumimoji="1" lang="ja-JP" altLang="en-US" sz="1100">
            <a:solidFill>
              <a:sysClr val="windowText" lastClr="000000"/>
            </a:solidFill>
          </a:endParaRPr>
        </a:p>
      </xdr:txBody>
    </xdr:sp>
    <xdr:clientData/>
  </xdr:twoCellAnchor>
  <xdr:twoCellAnchor>
    <xdr:from>
      <xdr:col>35</xdr:col>
      <xdr:colOff>38100</xdr:colOff>
      <xdr:row>0</xdr:row>
      <xdr:rowOff>190499</xdr:rowOff>
    </xdr:from>
    <xdr:to>
      <xdr:col>36</xdr:col>
      <xdr:colOff>409575</xdr:colOff>
      <xdr:row>6</xdr:row>
      <xdr:rowOff>9524</xdr:rowOff>
    </xdr:to>
    <xdr:sp macro="" textlink="">
      <xdr:nvSpPr>
        <xdr:cNvPr id="3" name="正方形/長方形 2">
          <a:extLst>
            <a:ext uri="{FF2B5EF4-FFF2-40B4-BE49-F238E27FC236}">
              <a16:creationId xmlns:a16="http://schemas.microsoft.com/office/drawing/2014/main" id="{D9AFE35A-E0BB-49A1-9B3D-D34D3198B4F5}"/>
            </a:ext>
          </a:extLst>
        </xdr:cNvPr>
        <xdr:cNvSpPr/>
      </xdr:nvSpPr>
      <xdr:spPr>
        <a:xfrm>
          <a:off x="12630150" y="190499"/>
          <a:ext cx="2886075" cy="17240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a:solidFill>
                <a:srgbClr val="FF0000"/>
              </a:solidFill>
            </a:rPr>
            <a:t>提出の際は、紙媒体または</a:t>
          </a:r>
          <a:r>
            <a:rPr kumimoji="1" lang="en-US" altLang="ja-JP" sz="1100">
              <a:solidFill>
                <a:srgbClr val="FF0000"/>
              </a:solidFill>
            </a:rPr>
            <a:t>PDF</a:t>
          </a:r>
          <a:r>
            <a:rPr kumimoji="1" lang="ja-JP" altLang="en-US" sz="1100">
              <a:solidFill>
                <a:srgbClr val="FF0000"/>
              </a:solidFill>
            </a:rPr>
            <a:t>化して提出のこと。（</a:t>
          </a:r>
          <a:r>
            <a:rPr kumimoji="1" lang="en-US" altLang="ja-JP" sz="1100">
              <a:solidFill>
                <a:srgbClr val="FF0000"/>
              </a:solidFill>
            </a:rPr>
            <a:t>Excel</a:t>
          </a:r>
          <a:r>
            <a:rPr kumimoji="1" lang="ja-JP" altLang="en-US" sz="1100">
              <a:solidFill>
                <a:srgbClr val="FF0000"/>
              </a:solidFill>
            </a:rPr>
            <a:t>ファイルでの提出はしないこと。）</a:t>
          </a:r>
          <a:endParaRPr kumimoji="1" lang="en-US" altLang="ja-JP" sz="1100">
            <a:solidFill>
              <a:srgbClr val="FF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★日々の押印は不要になったが、これまでと同様に勤務の</a:t>
          </a:r>
          <a:r>
            <a:rPr kumimoji="1" lang="ja-JP" altLang="en-US" sz="1100">
              <a:solidFill>
                <a:srgbClr val="FF0000"/>
              </a:solidFill>
            </a:rPr>
            <a:t>都度、確認は必要</a:t>
          </a:r>
          <a:r>
            <a:rPr kumimoji="1" lang="ja-JP" altLang="en-US" sz="1100">
              <a:solidFill>
                <a:sysClr val="windowText" lastClr="000000"/>
              </a:solidFill>
            </a:rPr>
            <a:t>。</a:t>
          </a:r>
        </a:p>
      </xdr:txBody>
    </xdr:sp>
    <xdr:clientData/>
  </xdr:twoCellAnchor>
  <xdr:twoCellAnchor>
    <xdr:from>
      <xdr:col>35</xdr:col>
      <xdr:colOff>57150</xdr:colOff>
      <xdr:row>15</xdr:row>
      <xdr:rowOff>200026</xdr:rowOff>
    </xdr:from>
    <xdr:to>
      <xdr:col>36</xdr:col>
      <xdr:colOff>428625</xdr:colOff>
      <xdr:row>26</xdr:row>
      <xdr:rowOff>9526</xdr:rowOff>
    </xdr:to>
    <xdr:sp macro="" textlink="">
      <xdr:nvSpPr>
        <xdr:cNvPr id="4" name="正方形/長方形 3">
          <a:extLst>
            <a:ext uri="{FF2B5EF4-FFF2-40B4-BE49-F238E27FC236}">
              <a16:creationId xmlns:a16="http://schemas.microsoft.com/office/drawing/2014/main" id="{DBFF1A4D-5F80-4572-A2DD-1AD4E66E0308}"/>
            </a:ext>
          </a:extLst>
        </xdr:cNvPr>
        <xdr:cNvSpPr/>
      </xdr:nvSpPr>
      <xdr:spPr>
        <a:xfrm>
          <a:off x="12649200" y="5505451"/>
          <a:ext cx="2886075" cy="2552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★記入可・押印不要</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＊勤務確認の方法</a:t>
          </a:r>
        </a:p>
        <a:p>
          <a:pPr algn="l"/>
          <a:r>
            <a:rPr kumimoji="1" lang="ja-JP" altLang="en-US" sz="1100">
              <a:solidFill>
                <a:sysClr val="windowText" lastClr="000000"/>
              </a:solidFill>
            </a:rPr>
            <a:t>１．対面／オンラインツール</a:t>
          </a:r>
          <a:r>
            <a:rPr kumimoji="1" lang="en-US" altLang="ja-JP" sz="1100">
              <a:solidFill>
                <a:sysClr val="windowText" lastClr="000000"/>
              </a:solidFill>
            </a:rPr>
            <a:t>…</a:t>
          </a:r>
          <a:r>
            <a:rPr kumimoji="1" lang="ja-JP" altLang="en-US" sz="1100">
              <a:solidFill>
                <a:sysClr val="windowText" lastClr="000000"/>
              </a:solidFill>
            </a:rPr>
            <a:t>管理者同席のもと実施（従来通り都度確認）</a:t>
          </a:r>
        </a:p>
        <a:p>
          <a:pPr algn="l"/>
          <a:r>
            <a:rPr kumimoji="1" lang="ja-JP" altLang="en-US" sz="1100">
              <a:solidFill>
                <a:sysClr val="windowText" lastClr="000000"/>
              </a:solidFill>
            </a:rPr>
            <a:t>２．メール</a:t>
          </a:r>
          <a:r>
            <a:rPr kumimoji="1" lang="en-US" altLang="ja-JP" sz="1100">
              <a:solidFill>
                <a:sysClr val="windowText" lastClr="000000"/>
              </a:solidFill>
            </a:rPr>
            <a:t>…</a:t>
          </a:r>
          <a:r>
            <a:rPr kumimoji="1" lang="ja-JP" altLang="en-US" sz="1100">
              <a:solidFill>
                <a:sysClr val="windowText" lastClr="000000"/>
              </a:solidFill>
            </a:rPr>
            <a:t>メールで勤務開始・終了時刻を報告（</a:t>
          </a:r>
          <a:r>
            <a:rPr kumimoji="1" lang="ja-JP" altLang="en-US" sz="1100">
              <a:solidFill>
                <a:srgbClr val="FF0000"/>
              </a:solidFill>
            </a:rPr>
            <a:t>メールのやりとりを記録として保存すること。</a:t>
          </a:r>
          <a:r>
            <a:rPr kumimoji="1" lang="ja-JP" altLang="en-US" sz="1100">
              <a:solidFill>
                <a:sysClr val="windowText" lastClr="000000"/>
              </a:solidFill>
            </a:rPr>
            <a:t>）</a:t>
          </a: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yukkinhyo_hos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出勤表"/>
      <sheetName val="命令簿"/>
      <sheetName val="記入例"/>
      <sheetName val="リスト"/>
    </sheetNames>
    <sheetDataSet>
      <sheetData sheetId="0">
        <row r="55">
          <cell r="BF55">
            <v>38836</v>
          </cell>
        </row>
        <row r="56">
          <cell r="BF56">
            <v>38840</v>
          </cell>
        </row>
        <row r="57">
          <cell r="BF57">
            <v>38841</v>
          </cell>
        </row>
        <row r="58">
          <cell r="BF58">
            <v>38842</v>
          </cell>
        </row>
        <row r="59">
          <cell r="BF59">
            <v>38915</v>
          </cell>
        </row>
        <row r="60">
          <cell r="BF60">
            <v>38943</v>
          </cell>
        </row>
        <row r="61">
          <cell r="BF61">
            <v>38944</v>
          </cell>
        </row>
        <row r="62">
          <cell r="BF62">
            <v>38978</v>
          </cell>
        </row>
        <row r="63">
          <cell r="BF63">
            <v>38983</v>
          </cell>
        </row>
        <row r="64">
          <cell r="BF64">
            <v>38999</v>
          </cell>
        </row>
        <row r="65">
          <cell r="BF65">
            <v>39024</v>
          </cell>
        </row>
        <row r="66">
          <cell r="BF66">
            <v>39044</v>
          </cell>
        </row>
        <row r="67">
          <cell r="BF67">
            <v>39074</v>
          </cell>
        </row>
        <row r="68">
          <cell r="BF68">
            <v>39080</v>
          </cell>
        </row>
        <row r="69">
          <cell r="BF69">
            <v>39081</v>
          </cell>
        </row>
        <row r="70">
          <cell r="BF70">
            <v>39082</v>
          </cell>
        </row>
        <row r="71">
          <cell r="BF71">
            <v>39083</v>
          </cell>
        </row>
        <row r="72">
          <cell r="BF72">
            <v>39083</v>
          </cell>
        </row>
        <row r="73">
          <cell r="BF73">
            <v>39084</v>
          </cell>
        </row>
        <row r="74">
          <cell r="BF74">
            <v>39085</v>
          </cell>
        </row>
        <row r="75">
          <cell r="BF75">
            <v>39090</v>
          </cell>
        </row>
        <row r="76">
          <cell r="BF76">
            <v>39090</v>
          </cell>
        </row>
        <row r="77">
          <cell r="BF77">
            <v>39124</v>
          </cell>
        </row>
        <row r="78">
          <cell r="BF78">
            <v>39125</v>
          </cell>
        </row>
        <row r="79">
          <cell r="BF79">
            <v>39125</v>
          </cell>
        </row>
        <row r="80">
          <cell r="BF80">
            <v>39162</v>
          </cell>
        </row>
        <row r="81">
          <cell r="BF81">
            <v>39162</v>
          </cell>
        </row>
        <row r="82">
          <cell r="BF82">
            <v>39201</v>
          </cell>
        </row>
        <row r="83">
          <cell r="BF83">
            <v>39202</v>
          </cell>
        </row>
        <row r="84">
          <cell r="BF84">
            <v>39205</v>
          </cell>
        </row>
        <row r="85">
          <cell r="BF85">
            <v>39206</v>
          </cell>
        </row>
        <row r="86">
          <cell r="BF86">
            <v>39207</v>
          </cell>
        </row>
        <row r="87">
          <cell r="BF87">
            <v>39279</v>
          </cell>
        </row>
        <row r="88">
          <cell r="BF88">
            <v>39307</v>
          </cell>
        </row>
        <row r="89">
          <cell r="BF89">
            <v>39308</v>
          </cell>
        </row>
        <row r="90">
          <cell r="BF90">
            <v>39342</v>
          </cell>
        </row>
        <row r="91">
          <cell r="BF91">
            <v>39348</v>
          </cell>
        </row>
        <row r="92">
          <cell r="BF92">
            <v>39349</v>
          </cell>
        </row>
        <row r="93">
          <cell r="BF93">
            <v>39363</v>
          </cell>
        </row>
        <row r="94">
          <cell r="BF94">
            <v>39389</v>
          </cell>
        </row>
        <row r="95">
          <cell r="BF95">
            <v>39409</v>
          </cell>
        </row>
        <row r="96">
          <cell r="BF96">
            <v>39439</v>
          </cell>
        </row>
        <row r="97">
          <cell r="BF97">
            <v>39440</v>
          </cell>
        </row>
        <row r="98">
          <cell r="BF98">
            <v>39447</v>
          </cell>
        </row>
        <row r="99">
          <cell r="BF99">
            <v>39448</v>
          </cell>
        </row>
        <row r="100">
          <cell r="BF100">
            <v>39449</v>
          </cell>
        </row>
        <row r="101">
          <cell r="BF101">
            <v>39450</v>
          </cell>
        </row>
        <row r="102">
          <cell r="BF102">
            <v>39461</v>
          </cell>
        </row>
        <row r="103">
          <cell r="BF103">
            <v>39489</v>
          </cell>
        </row>
        <row r="104">
          <cell r="BF104">
            <v>39527</v>
          </cell>
        </row>
        <row r="105">
          <cell r="BF105">
            <v>39567</v>
          </cell>
        </row>
        <row r="106">
          <cell r="BF106">
            <v>39571</v>
          </cell>
        </row>
        <row r="107">
          <cell r="BF107">
            <v>39572</v>
          </cell>
        </row>
        <row r="108">
          <cell r="BF108">
            <v>39573</v>
          </cell>
        </row>
        <row r="109">
          <cell r="BF109">
            <v>39574</v>
          </cell>
        </row>
        <row r="110">
          <cell r="BF110">
            <v>39650</v>
          </cell>
        </row>
        <row r="111">
          <cell r="BF111">
            <v>39676</v>
          </cell>
        </row>
        <row r="112">
          <cell r="BF112">
            <v>39677</v>
          </cell>
        </row>
        <row r="113">
          <cell r="BF113">
            <v>39706</v>
          </cell>
        </row>
        <row r="114">
          <cell r="BF114">
            <v>39714</v>
          </cell>
        </row>
        <row r="115">
          <cell r="BF115">
            <v>39734</v>
          </cell>
        </row>
        <row r="116">
          <cell r="BF116">
            <v>39755</v>
          </cell>
        </row>
        <row r="117">
          <cell r="BF117">
            <v>39775</v>
          </cell>
        </row>
        <row r="118">
          <cell r="BF118">
            <v>39776</v>
          </cell>
        </row>
        <row r="119">
          <cell r="BF119">
            <v>39805</v>
          </cell>
        </row>
        <row r="120">
          <cell r="BF120">
            <v>39811</v>
          </cell>
        </row>
        <row r="121">
          <cell r="BF121">
            <v>39812</v>
          </cell>
        </row>
        <row r="122">
          <cell r="BF122">
            <v>39813</v>
          </cell>
        </row>
        <row r="123">
          <cell r="BF123">
            <v>39814</v>
          </cell>
        </row>
        <row r="124">
          <cell r="BF124">
            <v>39815</v>
          </cell>
        </row>
        <row r="125">
          <cell r="BF125">
            <v>39825</v>
          </cell>
        </row>
        <row r="126">
          <cell r="BF126">
            <v>39855</v>
          </cell>
        </row>
        <row r="127">
          <cell r="BF127">
            <v>39892</v>
          </cell>
        </row>
        <row r="128">
          <cell r="BF128">
            <v>39932</v>
          </cell>
        </row>
        <row r="129">
          <cell r="BF129">
            <v>39936</v>
          </cell>
        </row>
        <row r="130">
          <cell r="BF130">
            <v>39937</v>
          </cell>
        </row>
        <row r="131">
          <cell r="BF131">
            <v>39938</v>
          </cell>
        </row>
        <row r="132">
          <cell r="BF132">
            <v>39939</v>
          </cell>
        </row>
        <row r="133">
          <cell r="BF133">
            <v>40014</v>
          </cell>
        </row>
        <row r="134">
          <cell r="BF134">
            <v>40039</v>
          </cell>
        </row>
        <row r="135">
          <cell r="BF135">
            <v>40042</v>
          </cell>
        </row>
        <row r="136">
          <cell r="BF136">
            <v>40077</v>
          </cell>
        </row>
        <row r="137">
          <cell r="BF137">
            <v>40078</v>
          </cell>
        </row>
        <row r="138">
          <cell r="BF138">
            <v>40079</v>
          </cell>
        </row>
        <row r="139">
          <cell r="BF139">
            <v>40098</v>
          </cell>
        </row>
        <row r="140">
          <cell r="BF140">
            <v>40120</v>
          </cell>
        </row>
        <row r="141">
          <cell r="BF141">
            <v>40140</v>
          </cell>
        </row>
        <row r="142">
          <cell r="BF142">
            <v>40170</v>
          </cell>
        </row>
        <row r="143">
          <cell r="BF143">
            <v>40176</v>
          </cell>
        </row>
        <row r="144">
          <cell r="BF144">
            <v>40177</v>
          </cell>
        </row>
        <row r="145">
          <cell r="BF145">
            <v>40178</v>
          </cell>
        </row>
        <row r="146">
          <cell r="BF146">
            <v>40179</v>
          </cell>
        </row>
        <row r="147">
          <cell r="BF147">
            <v>40189</v>
          </cell>
        </row>
        <row r="148">
          <cell r="BF148">
            <v>40220</v>
          </cell>
        </row>
        <row r="149">
          <cell r="BF149">
            <v>40258</v>
          </cell>
        </row>
        <row r="150">
          <cell r="BF150">
            <v>40259</v>
          </cell>
        </row>
        <row r="151">
          <cell r="BF151">
            <v>40297</v>
          </cell>
        </row>
        <row r="152">
          <cell r="BF152">
            <v>40301</v>
          </cell>
        </row>
        <row r="153">
          <cell r="BF153">
            <v>40302</v>
          </cell>
        </row>
        <row r="154">
          <cell r="BF154">
            <v>40303</v>
          </cell>
        </row>
        <row r="155">
          <cell r="BF155">
            <v>40378</v>
          </cell>
        </row>
        <row r="156">
          <cell r="BF156">
            <v>40403</v>
          </cell>
        </row>
        <row r="157">
          <cell r="BF157">
            <v>40406</v>
          </cell>
        </row>
        <row r="158">
          <cell r="BF158">
            <v>40441</v>
          </cell>
        </row>
        <row r="159">
          <cell r="BF159">
            <v>40444</v>
          </cell>
        </row>
        <row r="160">
          <cell r="BF160">
            <v>40462</v>
          </cell>
        </row>
        <row r="161">
          <cell r="BF161">
            <v>40485</v>
          </cell>
        </row>
        <row r="162">
          <cell r="BF162">
            <v>40505</v>
          </cell>
        </row>
        <row r="163">
          <cell r="BF163">
            <v>40535</v>
          </cell>
        </row>
        <row r="164">
          <cell r="BF164">
            <v>40541</v>
          </cell>
        </row>
        <row r="165">
          <cell r="BF165">
            <v>40542</v>
          </cell>
        </row>
        <row r="166">
          <cell r="BF166">
            <v>40543</v>
          </cell>
        </row>
        <row r="167">
          <cell r="BF167">
            <v>40544</v>
          </cell>
        </row>
        <row r="168">
          <cell r="BF168">
            <v>40546</v>
          </cell>
        </row>
        <row r="169">
          <cell r="BF169">
            <v>40553</v>
          </cell>
        </row>
        <row r="170">
          <cell r="BF170">
            <v>40585</v>
          </cell>
        </row>
        <row r="171">
          <cell r="BF171">
            <v>40623</v>
          </cell>
        </row>
        <row r="172">
          <cell r="BF172">
            <v>40662</v>
          </cell>
        </row>
        <row r="173">
          <cell r="BF173">
            <v>40666</v>
          </cell>
        </row>
        <row r="174">
          <cell r="BF174">
            <v>40667</v>
          </cell>
        </row>
        <row r="175">
          <cell r="BF175">
            <v>40668</v>
          </cell>
        </row>
        <row r="176">
          <cell r="BF176">
            <v>40742</v>
          </cell>
        </row>
        <row r="177">
          <cell r="BF177">
            <v>40770</v>
          </cell>
        </row>
        <row r="178">
          <cell r="BF178">
            <v>40771</v>
          </cell>
        </row>
        <row r="179">
          <cell r="BF179">
            <v>40805</v>
          </cell>
        </row>
        <row r="180">
          <cell r="BF180">
            <v>40809</v>
          </cell>
        </row>
        <row r="181">
          <cell r="BF181">
            <v>40826</v>
          </cell>
        </row>
        <row r="182">
          <cell r="BF182">
            <v>40850</v>
          </cell>
        </row>
        <row r="183">
          <cell r="BF183">
            <v>40870</v>
          </cell>
        </row>
        <row r="184">
          <cell r="BF184">
            <v>40900</v>
          </cell>
        </row>
        <row r="185">
          <cell r="BF185">
            <v>40906</v>
          </cell>
        </row>
        <row r="186">
          <cell r="BF186">
            <v>40907</v>
          </cell>
        </row>
        <row r="187">
          <cell r="BF187">
            <v>40909</v>
          </cell>
        </row>
        <row r="188">
          <cell r="BF188">
            <v>40910</v>
          </cell>
        </row>
        <row r="189">
          <cell r="BF189">
            <v>40911</v>
          </cell>
        </row>
        <row r="190">
          <cell r="BF190">
            <v>40917</v>
          </cell>
        </row>
        <row r="191">
          <cell r="BF191">
            <v>40950</v>
          </cell>
        </row>
        <row r="192">
          <cell r="BF192">
            <v>40988</v>
          </cell>
        </row>
        <row r="193">
          <cell r="BF193">
            <v>41028</v>
          </cell>
        </row>
        <row r="194">
          <cell r="BF194">
            <v>41029</v>
          </cell>
        </row>
        <row r="195">
          <cell r="BF195">
            <v>41032</v>
          </cell>
        </row>
        <row r="196">
          <cell r="BF196">
            <v>41033</v>
          </cell>
        </row>
        <row r="197">
          <cell r="BF197">
            <v>41034</v>
          </cell>
        </row>
        <row r="198">
          <cell r="BF198">
            <v>41106</v>
          </cell>
        </row>
        <row r="199">
          <cell r="BF199">
            <v>41135</v>
          </cell>
        </row>
        <row r="200">
          <cell r="BF200">
            <v>41136</v>
          </cell>
        </row>
        <row r="201">
          <cell r="BF201">
            <v>41169</v>
          </cell>
        </row>
        <row r="202">
          <cell r="BF202">
            <v>41174</v>
          </cell>
        </row>
        <row r="203">
          <cell r="BF203">
            <v>41190</v>
          </cell>
        </row>
        <row r="204">
          <cell r="BF204">
            <v>41216</v>
          </cell>
        </row>
        <row r="205">
          <cell r="BF205">
            <v>41236</v>
          </cell>
        </row>
        <row r="206">
          <cell r="BF206">
            <v>41266</v>
          </cell>
        </row>
        <row r="207">
          <cell r="BF207">
            <v>41267</v>
          </cell>
        </row>
        <row r="208">
          <cell r="BF208">
            <v>41274</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31"/>
  <sheetViews>
    <sheetView showGridLines="0" tabSelected="1" view="pageBreakPreview" zoomScaleNormal="100" zoomScaleSheetLayoutView="100" workbookViewId="0">
      <selection activeCell="F14" sqref="F14:P15"/>
    </sheetView>
  </sheetViews>
  <sheetFormatPr defaultColWidth="8.875" defaultRowHeight="18.75"/>
  <cols>
    <col min="1" max="1" width="5.25" style="9" customWidth="1"/>
    <col min="2" max="3" width="6" style="9" customWidth="1"/>
    <col min="4" max="35" width="4.625" style="9" customWidth="1"/>
    <col min="36" max="36" width="33" style="9" customWidth="1"/>
    <col min="37" max="16384" width="8.875" style="9"/>
  </cols>
  <sheetData>
    <row r="1" spans="1:38" ht="17.25" customHeight="1" thickBot="1">
      <c r="A1" s="9" t="s">
        <v>52</v>
      </c>
    </row>
    <row r="2" spans="1:38" ht="31.5" customHeight="1" thickBot="1">
      <c r="A2" s="110" t="s">
        <v>0</v>
      </c>
      <c r="B2" s="111"/>
      <c r="C2" s="112"/>
      <c r="D2" s="136">
        <v>2024</v>
      </c>
      <c r="E2" s="137"/>
      <c r="F2" s="10" t="s">
        <v>11</v>
      </c>
      <c r="G2" s="45">
        <v>10</v>
      </c>
      <c r="H2" s="11" t="s">
        <v>12</v>
      </c>
      <c r="K2" s="12"/>
      <c r="N2" s="13"/>
      <c r="O2" s="14" t="s">
        <v>1</v>
      </c>
      <c r="P2" s="14"/>
      <c r="Q2" s="14"/>
      <c r="R2" s="14"/>
      <c r="S2" s="14"/>
      <c r="T2" s="14"/>
      <c r="U2" s="15"/>
      <c r="V2" s="16"/>
      <c r="W2" s="12"/>
      <c r="X2" s="12"/>
      <c r="Y2" s="12"/>
      <c r="Z2" s="113" t="s">
        <v>2</v>
      </c>
      <c r="AA2" s="114"/>
      <c r="AB2" s="130" t="s">
        <v>53</v>
      </c>
      <c r="AC2" s="131"/>
      <c r="AD2" s="131"/>
      <c r="AE2" s="131"/>
      <c r="AF2" s="131"/>
      <c r="AG2" s="131"/>
      <c r="AH2" s="131"/>
      <c r="AI2" s="132"/>
    </row>
    <row r="3" spans="1:38" ht="11.25" customHeight="1" thickBot="1">
      <c r="AJ3" s="99"/>
    </row>
    <row r="4" spans="1:38" ht="20.25" customHeight="1">
      <c r="A4" s="115" t="s">
        <v>3</v>
      </c>
      <c r="B4" s="116"/>
      <c r="C4" s="117"/>
      <c r="D4" s="138">
        <f>DATE($D$2,$G$2,1)</f>
        <v>45566</v>
      </c>
      <c r="E4" s="135"/>
      <c r="F4" s="133">
        <f>D4+1</f>
        <v>45567</v>
      </c>
      <c r="G4" s="135"/>
      <c r="H4" s="133">
        <f t="shared" ref="H4" si="0">F4+1</f>
        <v>45568</v>
      </c>
      <c r="I4" s="135"/>
      <c r="J4" s="133">
        <f t="shared" ref="J4" si="1">H4+1</f>
        <v>45569</v>
      </c>
      <c r="K4" s="135"/>
      <c r="L4" s="133">
        <f t="shared" ref="L4" si="2">J4+1</f>
        <v>45570</v>
      </c>
      <c r="M4" s="135"/>
      <c r="N4" s="133">
        <f t="shared" ref="N4" si="3">L4+1</f>
        <v>45571</v>
      </c>
      <c r="O4" s="135"/>
      <c r="P4" s="133">
        <f t="shared" ref="P4" si="4">N4+1</f>
        <v>45572</v>
      </c>
      <c r="Q4" s="135"/>
      <c r="R4" s="133">
        <f t="shared" ref="R4" si="5">P4+1</f>
        <v>45573</v>
      </c>
      <c r="S4" s="135"/>
      <c r="T4" s="133">
        <f t="shared" ref="T4" si="6">R4+1</f>
        <v>45574</v>
      </c>
      <c r="U4" s="135"/>
      <c r="V4" s="133">
        <f t="shared" ref="V4" si="7">T4+1</f>
        <v>45575</v>
      </c>
      <c r="W4" s="135"/>
      <c r="X4" s="133">
        <f t="shared" ref="X4" si="8">V4+1</f>
        <v>45576</v>
      </c>
      <c r="Y4" s="135"/>
      <c r="Z4" s="133">
        <f t="shared" ref="Z4" si="9">X4+1</f>
        <v>45577</v>
      </c>
      <c r="AA4" s="135"/>
      <c r="AB4" s="133">
        <f t="shared" ref="AB4" si="10">Z4+1</f>
        <v>45578</v>
      </c>
      <c r="AC4" s="135"/>
      <c r="AD4" s="133">
        <f t="shared" ref="AD4" si="11">AB4+1</f>
        <v>45579</v>
      </c>
      <c r="AE4" s="135"/>
      <c r="AF4" s="133">
        <f t="shared" ref="AF4" si="12">AD4+1</f>
        <v>45580</v>
      </c>
      <c r="AG4" s="135"/>
      <c r="AH4" s="133">
        <f>AF4+1</f>
        <v>45581</v>
      </c>
      <c r="AI4" s="134"/>
      <c r="AJ4" s="106"/>
      <c r="AK4" s="17"/>
    </row>
    <row r="5" spans="1:38" ht="20.25" customHeight="1">
      <c r="A5" s="86" t="s">
        <v>10</v>
      </c>
      <c r="B5" s="87"/>
      <c r="C5" s="88"/>
      <c r="D5" s="98">
        <f>DATE($D$2,$G$2,1)</f>
        <v>45566</v>
      </c>
      <c r="E5" s="90"/>
      <c r="F5" s="89">
        <f>D5+1</f>
        <v>45567</v>
      </c>
      <c r="G5" s="90"/>
      <c r="H5" s="89">
        <f t="shared" ref="H5" si="13">F5+1</f>
        <v>45568</v>
      </c>
      <c r="I5" s="90"/>
      <c r="J5" s="89">
        <f t="shared" ref="J5" si="14">H5+1</f>
        <v>45569</v>
      </c>
      <c r="K5" s="90"/>
      <c r="L5" s="89">
        <f t="shared" ref="L5" si="15">J5+1</f>
        <v>45570</v>
      </c>
      <c r="M5" s="90"/>
      <c r="N5" s="89">
        <f t="shared" ref="N5" si="16">L5+1</f>
        <v>45571</v>
      </c>
      <c r="O5" s="90"/>
      <c r="P5" s="89">
        <f t="shared" ref="P5" si="17">N5+1</f>
        <v>45572</v>
      </c>
      <c r="Q5" s="90"/>
      <c r="R5" s="89">
        <f t="shared" ref="R5" si="18">P5+1</f>
        <v>45573</v>
      </c>
      <c r="S5" s="90"/>
      <c r="T5" s="89">
        <f t="shared" ref="T5" si="19">R5+1</f>
        <v>45574</v>
      </c>
      <c r="U5" s="90"/>
      <c r="V5" s="89">
        <f t="shared" ref="V5" si="20">T5+1</f>
        <v>45575</v>
      </c>
      <c r="W5" s="90"/>
      <c r="X5" s="89">
        <f t="shared" ref="X5" si="21">V5+1</f>
        <v>45576</v>
      </c>
      <c r="Y5" s="90"/>
      <c r="Z5" s="89">
        <f t="shared" ref="Z5" si="22">X5+1</f>
        <v>45577</v>
      </c>
      <c r="AA5" s="90"/>
      <c r="AB5" s="89">
        <f t="shared" ref="AB5" si="23">Z5+1</f>
        <v>45578</v>
      </c>
      <c r="AC5" s="90"/>
      <c r="AD5" s="89">
        <f t="shared" ref="AD5" si="24">AB5+1</f>
        <v>45579</v>
      </c>
      <c r="AE5" s="90"/>
      <c r="AF5" s="89">
        <f t="shared" ref="AF5" si="25">AD5+1</f>
        <v>45580</v>
      </c>
      <c r="AG5" s="90"/>
      <c r="AH5" s="89">
        <f>AF5+1</f>
        <v>45581</v>
      </c>
      <c r="AI5" s="109"/>
      <c r="AJ5" s="106"/>
      <c r="AK5" s="17"/>
    </row>
    <row r="6" spans="1:38" s="18" customFormat="1" ht="50.1" customHeight="1">
      <c r="A6" s="92" t="s">
        <v>25</v>
      </c>
      <c r="B6" s="93"/>
      <c r="C6" s="94"/>
      <c r="D6" s="91"/>
      <c r="E6" s="71"/>
      <c r="F6" s="70"/>
      <c r="G6" s="71"/>
      <c r="H6" s="70"/>
      <c r="I6" s="71"/>
      <c r="J6" s="70"/>
      <c r="K6" s="71"/>
      <c r="L6" s="70"/>
      <c r="M6" s="71"/>
      <c r="N6" s="70"/>
      <c r="O6" s="71"/>
      <c r="P6" s="70"/>
      <c r="Q6" s="71"/>
      <c r="R6" s="70"/>
      <c r="S6" s="71"/>
      <c r="T6" s="70"/>
      <c r="U6" s="71"/>
      <c r="V6" s="70"/>
      <c r="W6" s="71"/>
      <c r="X6" s="70"/>
      <c r="Y6" s="71"/>
      <c r="Z6" s="70"/>
      <c r="AA6" s="71"/>
      <c r="AB6" s="70"/>
      <c r="AC6" s="71"/>
      <c r="AD6" s="70"/>
      <c r="AE6" s="71"/>
      <c r="AF6" s="70"/>
      <c r="AG6" s="71"/>
      <c r="AH6" s="70"/>
      <c r="AI6" s="107"/>
      <c r="AJ6" s="49"/>
    </row>
    <row r="7" spans="1:38" s="18" customFormat="1" ht="50.1" customHeight="1" thickBot="1">
      <c r="A7" s="82" t="s">
        <v>45</v>
      </c>
      <c r="B7" s="83"/>
      <c r="C7" s="84"/>
      <c r="D7" s="85"/>
      <c r="E7" s="77"/>
      <c r="F7" s="76"/>
      <c r="G7" s="77"/>
      <c r="H7" s="76"/>
      <c r="I7" s="77"/>
      <c r="J7" s="76"/>
      <c r="K7" s="77"/>
      <c r="L7" s="76"/>
      <c r="M7" s="77"/>
      <c r="N7" s="76"/>
      <c r="O7" s="77"/>
      <c r="P7" s="76"/>
      <c r="Q7" s="77"/>
      <c r="R7" s="76"/>
      <c r="S7" s="77"/>
      <c r="T7" s="76"/>
      <c r="U7" s="77"/>
      <c r="V7" s="76"/>
      <c r="W7" s="77"/>
      <c r="X7" s="76"/>
      <c r="Y7" s="77"/>
      <c r="Z7" s="76"/>
      <c r="AA7" s="77"/>
      <c r="AB7" s="76"/>
      <c r="AC7" s="77"/>
      <c r="AD7" s="76"/>
      <c r="AE7" s="77"/>
      <c r="AF7" s="76"/>
      <c r="AG7" s="77"/>
      <c r="AH7" s="76"/>
      <c r="AI7" s="108"/>
      <c r="AJ7" s="58"/>
      <c r="AL7" s="99"/>
    </row>
    <row r="8" spans="1:38" ht="20.25" customHeight="1" thickTop="1">
      <c r="A8" s="118" t="s">
        <v>4</v>
      </c>
      <c r="B8" s="119"/>
      <c r="C8" s="120"/>
      <c r="D8" s="97">
        <f>AH4+1</f>
        <v>45582</v>
      </c>
      <c r="E8" s="96"/>
      <c r="F8" s="95">
        <f>D8+1</f>
        <v>45583</v>
      </c>
      <c r="G8" s="96"/>
      <c r="H8" s="95">
        <f t="shared" ref="H8" si="26">F8+1</f>
        <v>45584</v>
      </c>
      <c r="I8" s="96"/>
      <c r="J8" s="95">
        <f t="shared" ref="J8" si="27">H8+1</f>
        <v>45585</v>
      </c>
      <c r="K8" s="96"/>
      <c r="L8" s="95">
        <f t="shared" ref="L8" si="28">J8+1</f>
        <v>45586</v>
      </c>
      <c r="M8" s="96"/>
      <c r="N8" s="95">
        <f t="shared" ref="N8" si="29">L8+1</f>
        <v>45587</v>
      </c>
      <c r="O8" s="96"/>
      <c r="P8" s="95">
        <f t="shared" ref="P8" si="30">N8+1</f>
        <v>45588</v>
      </c>
      <c r="Q8" s="96"/>
      <c r="R8" s="95">
        <f t="shared" ref="R8" si="31">P8+1</f>
        <v>45589</v>
      </c>
      <c r="S8" s="96"/>
      <c r="T8" s="95">
        <f t="shared" ref="T8" si="32">R8+1</f>
        <v>45590</v>
      </c>
      <c r="U8" s="96"/>
      <c r="V8" s="95">
        <f t="shared" ref="V8" si="33">T8+1</f>
        <v>45591</v>
      </c>
      <c r="W8" s="96"/>
      <c r="X8" s="95">
        <f t="shared" ref="X8" si="34">V8+1</f>
        <v>45592</v>
      </c>
      <c r="Y8" s="96"/>
      <c r="Z8" s="95">
        <f t="shared" ref="Z8" si="35">X8+1</f>
        <v>45593</v>
      </c>
      <c r="AA8" s="96"/>
      <c r="AB8" s="95">
        <f>IF(DAY($Z$8+1)&lt;&gt;29,"",$Z$8+1)</f>
        <v>45594</v>
      </c>
      <c r="AC8" s="96"/>
      <c r="AD8" s="95">
        <f>IF(DAY($Z$8+2)&lt;&gt;30,"",$Z$8+2)</f>
        <v>45595</v>
      </c>
      <c r="AE8" s="96"/>
      <c r="AF8" s="95">
        <f>IF(DAY($Z$8+3)&lt;&gt;31,"",$Z$8+3)</f>
        <v>45596</v>
      </c>
      <c r="AG8" s="125"/>
      <c r="AH8" s="102" t="s">
        <v>23</v>
      </c>
      <c r="AI8" s="103"/>
      <c r="AJ8" s="75"/>
      <c r="AL8" s="99"/>
    </row>
    <row r="9" spans="1:38" ht="20.25" customHeight="1">
      <c r="A9" s="86" t="s">
        <v>10</v>
      </c>
      <c r="B9" s="87"/>
      <c r="C9" s="88"/>
      <c r="D9" s="98">
        <f>AH5+1</f>
        <v>45582</v>
      </c>
      <c r="E9" s="90"/>
      <c r="F9" s="89">
        <f>D9+1</f>
        <v>45583</v>
      </c>
      <c r="G9" s="90"/>
      <c r="H9" s="89">
        <f t="shared" ref="H9" si="36">F9+1</f>
        <v>45584</v>
      </c>
      <c r="I9" s="90"/>
      <c r="J9" s="89">
        <f t="shared" ref="J9" si="37">H9+1</f>
        <v>45585</v>
      </c>
      <c r="K9" s="90"/>
      <c r="L9" s="89">
        <f t="shared" ref="L9" si="38">J9+1</f>
        <v>45586</v>
      </c>
      <c r="M9" s="90"/>
      <c r="N9" s="89">
        <f t="shared" ref="N9" si="39">L9+1</f>
        <v>45587</v>
      </c>
      <c r="O9" s="90"/>
      <c r="P9" s="89">
        <f t="shared" ref="P9" si="40">N9+1</f>
        <v>45588</v>
      </c>
      <c r="Q9" s="90"/>
      <c r="R9" s="89">
        <f t="shared" ref="R9" si="41">P9+1</f>
        <v>45589</v>
      </c>
      <c r="S9" s="90"/>
      <c r="T9" s="89">
        <f t="shared" ref="T9" si="42">R9+1</f>
        <v>45590</v>
      </c>
      <c r="U9" s="90"/>
      <c r="V9" s="89">
        <f t="shared" ref="V9" si="43">T9+1</f>
        <v>45591</v>
      </c>
      <c r="W9" s="90"/>
      <c r="X9" s="89">
        <f t="shared" ref="X9" si="44">V9+1</f>
        <v>45592</v>
      </c>
      <c r="Y9" s="90"/>
      <c r="Z9" s="89">
        <f t="shared" ref="Z9" si="45">X9+1</f>
        <v>45593</v>
      </c>
      <c r="AA9" s="90"/>
      <c r="AB9" s="89">
        <f>IF(DAY($Z$8+1)&lt;&gt;29,"",$Z$8+1)</f>
        <v>45594</v>
      </c>
      <c r="AC9" s="90"/>
      <c r="AD9" s="89">
        <f>IF(DAY($Z$8+2)&lt;&gt;30,"",$Z$8+2)</f>
        <v>45595</v>
      </c>
      <c r="AE9" s="90"/>
      <c r="AF9" s="89">
        <f>IF(DAY($Z$8+3)&lt;&gt;31,"",$Z$8+3)</f>
        <v>45596</v>
      </c>
      <c r="AG9" s="126"/>
      <c r="AH9" s="104"/>
      <c r="AI9" s="105"/>
      <c r="AJ9" s="75"/>
      <c r="AK9" s="17"/>
      <c r="AL9" s="99"/>
    </row>
    <row r="10" spans="1:38" s="18" customFormat="1" ht="50.1" customHeight="1">
      <c r="A10" s="92" t="s">
        <v>25</v>
      </c>
      <c r="B10" s="93"/>
      <c r="C10" s="94"/>
      <c r="D10" s="91"/>
      <c r="E10" s="71"/>
      <c r="F10" s="70"/>
      <c r="G10" s="71"/>
      <c r="H10" s="70"/>
      <c r="I10" s="71"/>
      <c r="J10" s="70"/>
      <c r="K10" s="71"/>
      <c r="L10" s="70"/>
      <c r="M10" s="71"/>
      <c r="N10" s="70"/>
      <c r="O10" s="71"/>
      <c r="P10" s="70"/>
      <c r="Q10" s="71"/>
      <c r="R10" s="70"/>
      <c r="S10" s="71"/>
      <c r="T10" s="70"/>
      <c r="U10" s="71"/>
      <c r="V10" s="70"/>
      <c r="W10" s="71"/>
      <c r="X10" s="70"/>
      <c r="Y10" s="71"/>
      <c r="Z10" s="70"/>
      <c r="AA10" s="71"/>
      <c r="AB10" s="70"/>
      <c r="AC10" s="71"/>
      <c r="AD10" s="70"/>
      <c r="AE10" s="71"/>
      <c r="AF10" s="70"/>
      <c r="AG10" s="72"/>
      <c r="AH10" s="73">
        <f>SUM(D6:AI6,D10:AG10)</f>
        <v>0</v>
      </c>
      <c r="AI10" s="74"/>
      <c r="AJ10" s="75"/>
    </row>
    <row r="11" spans="1:38" s="18" customFormat="1" ht="50.1" customHeight="1" thickBot="1">
      <c r="A11" s="82" t="s">
        <v>45</v>
      </c>
      <c r="B11" s="83"/>
      <c r="C11" s="84"/>
      <c r="D11" s="85"/>
      <c r="E11" s="77"/>
      <c r="F11" s="76"/>
      <c r="G11" s="77"/>
      <c r="H11" s="76"/>
      <c r="I11" s="77"/>
      <c r="J11" s="76"/>
      <c r="K11" s="77"/>
      <c r="L11" s="76"/>
      <c r="M11" s="77"/>
      <c r="N11" s="76"/>
      <c r="O11" s="77"/>
      <c r="P11" s="76"/>
      <c r="Q11" s="77"/>
      <c r="R11" s="76"/>
      <c r="S11" s="77"/>
      <c r="T11" s="76"/>
      <c r="U11" s="77"/>
      <c r="V11" s="76"/>
      <c r="W11" s="77"/>
      <c r="X11" s="76"/>
      <c r="Y11" s="77"/>
      <c r="Z11" s="76"/>
      <c r="AA11" s="77"/>
      <c r="AB11" s="76"/>
      <c r="AC11" s="77"/>
      <c r="AD11" s="76"/>
      <c r="AE11" s="77"/>
      <c r="AF11" s="76"/>
      <c r="AG11" s="78"/>
      <c r="AH11" s="100">
        <f>COUNT($D$6:$AI$6,$D$10:$AG$10)</f>
        <v>0</v>
      </c>
      <c r="AI11" s="101"/>
      <c r="AJ11" s="75"/>
      <c r="AL11" s="47"/>
    </row>
    <row r="12" spans="1:38" ht="10.5" customHeight="1" thickTop="1">
      <c r="A12" s="19"/>
      <c r="B12" s="20"/>
      <c r="C12" s="21"/>
      <c r="D12" s="21"/>
      <c r="E12" s="21"/>
      <c r="F12" s="21"/>
      <c r="G12" s="21"/>
      <c r="H12" s="21"/>
      <c r="I12" s="21"/>
      <c r="J12" s="21"/>
      <c r="K12" s="21"/>
      <c r="L12" s="22"/>
      <c r="M12" s="22"/>
      <c r="N12" s="22"/>
      <c r="O12" s="23"/>
      <c r="P12" s="22"/>
      <c r="Q12" s="22"/>
      <c r="R12" s="22"/>
      <c r="S12" s="22"/>
      <c r="T12" s="24"/>
      <c r="U12" s="25"/>
      <c r="V12" s="26"/>
      <c r="W12" s="27"/>
      <c r="X12" s="27"/>
      <c r="Y12" s="27"/>
      <c r="Z12" s="27"/>
      <c r="AA12" s="27"/>
      <c r="AB12" s="27"/>
      <c r="AC12" s="27"/>
      <c r="AD12" s="27"/>
      <c r="AE12" s="27"/>
      <c r="AF12" s="27"/>
      <c r="AG12" s="27"/>
      <c r="AH12" s="27"/>
      <c r="AI12" s="28"/>
    </row>
    <row r="13" spans="1:38" s="53" customFormat="1" ht="17.25" customHeight="1">
      <c r="A13" s="52"/>
      <c r="C13" s="54"/>
      <c r="D13" s="55"/>
      <c r="E13" s="55"/>
      <c r="F13" s="55"/>
      <c r="G13" s="55"/>
      <c r="H13" s="56"/>
      <c r="J13" s="55"/>
      <c r="K13" s="54"/>
      <c r="L13" s="55"/>
      <c r="M13" s="55"/>
      <c r="N13" s="55"/>
      <c r="O13" s="55"/>
      <c r="P13" s="55"/>
      <c r="Q13" s="55"/>
      <c r="R13" s="55"/>
      <c r="S13" s="55"/>
      <c r="T13" s="55"/>
      <c r="U13" s="64" t="s">
        <v>46</v>
      </c>
      <c r="V13" s="64"/>
      <c r="W13" s="64"/>
      <c r="X13" s="64"/>
      <c r="Y13" s="64"/>
      <c r="Z13" s="64"/>
      <c r="AA13" s="64"/>
      <c r="AB13" s="64"/>
      <c r="AC13" s="64"/>
      <c r="AD13" s="64"/>
      <c r="AE13" s="64"/>
      <c r="AF13" s="64"/>
      <c r="AG13" s="64"/>
      <c r="AH13" s="64"/>
      <c r="AI13" s="57"/>
    </row>
    <row r="14" spans="1:38" s="53" customFormat="1" ht="33.75" customHeight="1">
      <c r="A14" s="52"/>
      <c r="B14" s="60"/>
      <c r="C14" s="54"/>
      <c r="D14" s="54"/>
      <c r="E14" s="54"/>
      <c r="F14" s="127"/>
      <c r="G14" s="127"/>
      <c r="H14" s="127"/>
      <c r="I14" s="127"/>
      <c r="J14" s="127"/>
      <c r="K14" s="127"/>
      <c r="L14" s="127"/>
      <c r="M14" s="127"/>
      <c r="N14" s="127"/>
      <c r="O14" s="127"/>
      <c r="P14" s="127"/>
      <c r="Q14" s="55"/>
      <c r="R14" s="55"/>
      <c r="S14" s="55"/>
      <c r="T14" s="55"/>
      <c r="U14" s="59" t="s">
        <v>22</v>
      </c>
      <c r="V14" s="59"/>
      <c r="W14" s="79"/>
      <c r="X14" s="79"/>
      <c r="Y14" s="79"/>
      <c r="Z14" s="79"/>
      <c r="AA14" s="79"/>
      <c r="AB14" s="79"/>
      <c r="AC14" s="79"/>
      <c r="AD14" s="79"/>
      <c r="AE14" s="79"/>
      <c r="AF14" s="79"/>
      <c r="AG14" s="79"/>
      <c r="AH14" s="79"/>
      <c r="AI14" s="57"/>
    </row>
    <row r="15" spans="1:38" ht="17.25" customHeight="1">
      <c r="A15" s="19"/>
      <c r="B15" s="53"/>
      <c r="C15" s="53"/>
      <c r="D15" s="55"/>
      <c r="E15" s="54"/>
      <c r="F15" s="127"/>
      <c r="G15" s="127"/>
      <c r="H15" s="127"/>
      <c r="I15" s="127"/>
      <c r="J15" s="127"/>
      <c r="K15" s="127"/>
      <c r="L15" s="127"/>
      <c r="M15" s="127"/>
      <c r="N15" s="127"/>
      <c r="O15" s="127"/>
      <c r="P15" s="127"/>
      <c r="Q15" s="22"/>
      <c r="R15" s="22"/>
      <c r="S15" s="22"/>
      <c r="T15" s="22"/>
      <c r="Z15" s="48"/>
      <c r="AA15" s="48"/>
      <c r="AB15" s="48"/>
      <c r="AC15" s="48"/>
      <c r="AD15" s="48"/>
      <c r="AE15" s="48"/>
      <c r="AF15" s="48"/>
      <c r="AG15" s="48"/>
      <c r="AH15" s="48"/>
      <c r="AI15" s="30"/>
    </row>
    <row r="16" spans="1:38" ht="17.25" customHeight="1">
      <c r="A16" s="31"/>
      <c r="B16" s="64" t="s">
        <v>13</v>
      </c>
      <c r="C16" s="64"/>
      <c r="D16" s="64"/>
      <c r="E16" s="64"/>
      <c r="F16" s="64"/>
      <c r="G16" s="64"/>
      <c r="H16" s="64"/>
      <c r="I16" s="64"/>
      <c r="J16" s="64"/>
      <c r="K16" s="64"/>
      <c r="L16" s="64"/>
      <c r="M16" s="64"/>
      <c r="N16" s="64"/>
      <c r="O16" s="64"/>
      <c r="P16" s="64"/>
      <c r="R16" s="22"/>
      <c r="U16" s="64" t="s">
        <v>54</v>
      </c>
      <c r="V16" s="64"/>
      <c r="W16" s="64"/>
      <c r="X16" s="64"/>
      <c r="Y16" s="64"/>
      <c r="Z16" s="64"/>
      <c r="AA16" s="64"/>
      <c r="AB16" s="64"/>
      <c r="AC16" s="64"/>
      <c r="AD16" s="64"/>
      <c r="AE16" s="64"/>
      <c r="AF16" s="64"/>
      <c r="AG16" s="64"/>
      <c r="AH16" s="64"/>
      <c r="AI16" s="30"/>
    </row>
    <row r="17" spans="1:36" ht="33.75" customHeight="1">
      <c r="A17" s="31"/>
      <c r="B17" s="32" t="s">
        <v>18</v>
      </c>
      <c r="C17" s="33"/>
      <c r="D17" s="129">
        <v>1170</v>
      </c>
      <c r="E17" s="129"/>
      <c r="F17" s="44" t="s">
        <v>14</v>
      </c>
      <c r="G17" s="34" t="s">
        <v>15</v>
      </c>
      <c r="H17" s="128">
        <f>AH10</f>
        <v>0</v>
      </c>
      <c r="I17" s="128"/>
      <c r="J17" s="35" t="s">
        <v>16</v>
      </c>
      <c r="K17" s="35" t="s">
        <v>17</v>
      </c>
      <c r="L17" s="139">
        <f>SUM(D17*H17)</f>
        <v>0</v>
      </c>
      <c r="M17" s="139"/>
      <c r="N17" s="139"/>
      <c r="O17" s="139"/>
      <c r="P17" s="35" t="s">
        <v>14</v>
      </c>
      <c r="R17" s="22"/>
      <c r="S17" s="22"/>
      <c r="T17" s="29"/>
      <c r="U17" s="59" t="s">
        <v>22</v>
      </c>
      <c r="V17" s="59"/>
      <c r="W17" s="79"/>
      <c r="X17" s="79"/>
      <c r="Y17" s="79"/>
      <c r="Z17" s="79"/>
      <c r="AA17" s="79"/>
      <c r="AB17" s="79"/>
      <c r="AC17" s="79"/>
      <c r="AD17" s="79"/>
      <c r="AE17" s="79"/>
      <c r="AF17" s="79"/>
      <c r="AG17" s="79"/>
      <c r="AH17" s="79"/>
      <c r="AI17" s="30"/>
      <c r="AJ17" s="18"/>
    </row>
    <row r="18" spans="1:36" s="29" customFormat="1" ht="16.5" customHeight="1" thickBot="1">
      <c r="A18" s="36"/>
      <c r="B18" s="37"/>
      <c r="C18" s="37"/>
      <c r="D18" s="37"/>
      <c r="E18" s="38"/>
      <c r="F18" s="38"/>
      <c r="G18" s="39"/>
      <c r="H18" s="39"/>
      <c r="I18" s="39"/>
      <c r="J18" s="39"/>
      <c r="K18" s="39"/>
      <c r="L18" s="38"/>
      <c r="M18" s="38"/>
      <c r="N18" s="38"/>
      <c r="O18" s="38"/>
      <c r="P18" s="38"/>
      <c r="Q18" s="38"/>
      <c r="R18" s="38"/>
      <c r="S18" s="38"/>
      <c r="T18" s="38"/>
      <c r="U18" s="39"/>
      <c r="V18" s="40"/>
      <c r="W18" s="40"/>
      <c r="X18" s="40"/>
      <c r="Y18" s="40"/>
      <c r="Z18" s="40"/>
      <c r="AA18" s="40"/>
      <c r="AB18" s="40"/>
      <c r="AC18" s="40"/>
      <c r="AD18" s="40"/>
      <c r="AE18" s="40"/>
      <c r="AF18" s="40"/>
      <c r="AG18" s="40"/>
      <c r="AH18" s="40"/>
      <c r="AI18" s="41"/>
    </row>
    <row r="19" spans="1:36" s="29" customFormat="1" ht="6" customHeight="1">
      <c r="A19" s="42"/>
      <c r="B19" s="42"/>
      <c r="C19" s="42"/>
      <c r="D19" s="42"/>
      <c r="G19" s="23"/>
      <c r="H19" s="23"/>
      <c r="I19" s="23"/>
      <c r="J19" s="23"/>
      <c r="K19" s="23"/>
      <c r="U19" s="23"/>
      <c r="V19" s="43"/>
      <c r="W19" s="43"/>
      <c r="X19" s="43"/>
      <c r="Y19" s="43"/>
      <c r="Z19" s="43"/>
      <c r="AA19" s="43"/>
      <c r="AB19" s="43"/>
      <c r="AC19" s="43"/>
      <c r="AD19" s="43"/>
      <c r="AE19" s="43"/>
      <c r="AF19" s="43"/>
      <c r="AG19" s="43"/>
      <c r="AH19" s="43"/>
      <c r="AI19" s="43"/>
    </row>
    <row r="20" spans="1:36" s="29" customFormat="1" ht="15" customHeight="1">
      <c r="A20" s="29" t="s">
        <v>19</v>
      </c>
      <c r="V20" s="43"/>
      <c r="W20" s="43"/>
      <c r="X20" s="43"/>
      <c r="Y20" s="46" t="s">
        <v>42</v>
      </c>
      <c r="Z20" s="43"/>
      <c r="AA20" s="43"/>
      <c r="AB20" s="43"/>
      <c r="AC20" s="43"/>
      <c r="AD20" s="43"/>
      <c r="AE20" s="43"/>
      <c r="AF20" s="43"/>
      <c r="AG20" s="43"/>
      <c r="AH20" s="43"/>
      <c r="AI20" s="43"/>
      <c r="AJ20" s="69"/>
    </row>
    <row r="21" spans="1:36" s="29" customFormat="1" ht="20.25" customHeight="1">
      <c r="A21" s="67" t="s">
        <v>57</v>
      </c>
      <c r="B21" s="67"/>
      <c r="C21" s="67"/>
      <c r="D21" s="67"/>
      <c r="E21" s="67"/>
      <c r="F21" s="67"/>
      <c r="G21" s="67"/>
      <c r="H21" s="67"/>
      <c r="I21" s="67"/>
      <c r="J21" s="67"/>
      <c r="K21" s="67"/>
      <c r="L21" s="67"/>
      <c r="M21" s="67"/>
      <c r="N21" s="67"/>
      <c r="O21" s="67"/>
      <c r="R21" s="123" t="s">
        <v>39</v>
      </c>
      <c r="S21" s="123"/>
      <c r="T21" s="123"/>
      <c r="U21" s="124" t="s">
        <v>44</v>
      </c>
      <c r="V21" s="124"/>
      <c r="W21" s="124"/>
      <c r="X21" s="124"/>
      <c r="Y21" s="124"/>
      <c r="Z21" s="43" t="s">
        <v>40</v>
      </c>
      <c r="AB21" s="43"/>
      <c r="AC21" s="43"/>
      <c r="AD21" s="43"/>
      <c r="AE21" s="43"/>
      <c r="AF21" s="43"/>
      <c r="AG21" s="43"/>
      <c r="AH21" s="43"/>
      <c r="AI21" s="43"/>
      <c r="AJ21" s="69"/>
    </row>
    <row r="22" spans="1:36" s="29" customFormat="1" ht="16.5" customHeight="1">
      <c r="A22" s="67"/>
      <c r="B22" s="67"/>
      <c r="C22" s="67"/>
      <c r="D22" s="67"/>
      <c r="E22" s="67"/>
      <c r="F22" s="67"/>
      <c r="G22" s="67"/>
      <c r="H22" s="67"/>
      <c r="I22" s="67"/>
      <c r="J22" s="67"/>
      <c r="K22" s="67"/>
      <c r="L22" s="67"/>
      <c r="M22" s="67"/>
      <c r="N22" s="67"/>
      <c r="O22" s="67"/>
      <c r="V22" s="43"/>
      <c r="W22" s="43"/>
      <c r="X22" s="43"/>
      <c r="Y22" s="43"/>
      <c r="Z22" s="43"/>
      <c r="AA22" s="43"/>
      <c r="AB22" s="43"/>
      <c r="AC22" s="43"/>
      <c r="AD22" s="43"/>
      <c r="AE22" s="43"/>
      <c r="AF22" s="43"/>
      <c r="AG22" s="43"/>
      <c r="AH22" s="43"/>
      <c r="AI22" s="43"/>
      <c r="AJ22" s="69"/>
    </row>
    <row r="23" spans="1:36" s="29" customFormat="1" ht="33" customHeight="1">
      <c r="A23" s="67"/>
      <c r="B23" s="67"/>
      <c r="C23" s="67"/>
      <c r="D23" s="67"/>
      <c r="E23" s="67"/>
      <c r="F23" s="67"/>
      <c r="G23" s="67"/>
      <c r="H23" s="67"/>
      <c r="I23" s="67"/>
      <c r="J23" s="67"/>
      <c r="K23" s="67"/>
      <c r="L23" s="67"/>
      <c r="M23" s="67"/>
      <c r="N23" s="67"/>
      <c r="O23" s="67"/>
      <c r="Q23" s="65" t="s">
        <v>56</v>
      </c>
      <c r="R23" s="66"/>
      <c r="S23" s="66"/>
      <c r="T23" s="66"/>
      <c r="U23" s="66"/>
      <c r="V23" s="121" t="s">
        <v>41</v>
      </c>
      <c r="W23" s="121"/>
      <c r="X23" s="121"/>
      <c r="Y23" s="80" t="s">
        <v>43</v>
      </c>
      <c r="Z23" s="80"/>
      <c r="AA23" s="80"/>
      <c r="AB23" s="80"/>
      <c r="AC23" s="80"/>
      <c r="AD23" s="80"/>
      <c r="AE23" s="80"/>
      <c r="AF23" s="80"/>
      <c r="AG23" s="80"/>
      <c r="AH23" s="80"/>
      <c r="AI23" s="43"/>
      <c r="AJ23" s="69"/>
    </row>
    <row r="24" spans="1:36" s="29" customFormat="1" ht="6.75" customHeight="1">
      <c r="V24" s="43"/>
      <c r="W24" s="43"/>
      <c r="X24" s="43"/>
      <c r="Y24" s="43"/>
      <c r="Z24" s="43"/>
      <c r="AA24" s="43"/>
      <c r="AB24" s="43"/>
      <c r="AC24" s="43"/>
      <c r="AD24" s="43"/>
      <c r="AE24" s="43"/>
      <c r="AF24" s="43"/>
      <c r="AG24" s="43"/>
      <c r="AH24" s="43"/>
      <c r="AI24" s="43"/>
      <c r="AJ24" s="69"/>
    </row>
    <row r="25" spans="1:36" s="29" customFormat="1" ht="33.75" customHeight="1">
      <c r="V25" s="81" t="s">
        <v>55</v>
      </c>
      <c r="W25" s="81"/>
      <c r="X25" s="81"/>
      <c r="Y25" s="122"/>
      <c r="Z25" s="122"/>
      <c r="AA25" s="122"/>
      <c r="AB25" s="122"/>
      <c r="AC25" s="122"/>
      <c r="AD25" s="122"/>
      <c r="AE25" s="122"/>
      <c r="AF25" s="122"/>
      <c r="AG25" s="122"/>
      <c r="AH25" s="122"/>
      <c r="AI25" s="43"/>
      <c r="AJ25" s="69"/>
    </row>
    <row r="26" spans="1:36" s="29" customFormat="1" ht="18" customHeight="1">
      <c r="V26" s="43"/>
      <c r="W26" s="43"/>
      <c r="X26" s="43"/>
      <c r="Y26" s="68" t="s">
        <v>24</v>
      </c>
      <c r="Z26" s="68"/>
      <c r="AA26" s="68"/>
      <c r="AB26" s="68"/>
      <c r="AC26" s="68"/>
      <c r="AD26" s="68"/>
      <c r="AE26" s="68"/>
      <c r="AF26" s="68"/>
      <c r="AG26" s="68"/>
      <c r="AH26" s="68"/>
      <c r="AI26" s="43"/>
      <c r="AJ26" s="69"/>
    </row>
    <row r="27" spans="1:36" s="29" customFormat="1" ht="18" customHeight="1">
      <c r="V27" s="43"/>
      <c r="W27" s="43"/>
      <c r="X27" s="43"/>
      <c r="Y27" s="43"/>
      <c r="Z27" s="43"/>
      <c r="AA27" s="43"/>
      <c r="AB27" s="43"/>
      <c r="AC27" s="43"/>
      <c r="AD27" s="43"/>
      <c r="AE27" s="43"/>
      <c r="AF27" s="43"/>
      <c r="AG27" s="43"/>
      <c r="AH27" s="43"/>
      <c r="AI27" s="43"/>
      <c r="AJ27" s="69"/>
    </row>
    <row r="28" spans="1:36" s="29" customFormat="1" ht="15.75" customHeight="1">
      <c r="V28" s="43"/>
      <c r="W28" s="43"/>
      <c r="X28" s="43"/>
      <c r="Y28" s="43"/>
      <c r="Z28" s="43"/>
      <c r="AA28" s="43"/>
      <c r="AB28" s="43"/>
      <c r="AC28" s="43"/>
      <c r="AD28" s="43"/>
      <c r="AE28" s="43"/>
      <c r="AF28" s="43"/>
      <c r="AG28" s="43"/>
      <c r="AH28" s="43"/>
      <c r="AI28" s="43"/>
      <c r="AJ28" s="69"/>
    </row>
    <row r="29" spans="1:36" ht="19.5" customHeight="1">
      <c r="A29" s="6"/>
      <c r="B29" s="6"/>
      <c r="C29" s="6"/>
      <c r="D29" s="6"/>
      <c r="E29" s="6"/>
      <c r="F29" s="61"/>
      <c r="G29" s="61"/>
      <c r="H29" s="61"/>
      <c r="AJ29" s="69"/>
    </row>
    <row r="30" spans="1:36" ht="19.5" customHeight="1">
      <c r="C30" s="62"/>
      <c r="D30" s="62"/>
      <c r="E30" s="62"/>
      <c r="F30" s="63"/>
      <c r="G30" s="63"/>
      <c r="H30" s="63"/>
    </row>
    <row r="31" spans="1:36" ht="19.5" customHeight="1">
      <c r="A31" s="6"/>
      <c r="B31" s="6"/>
      <c r="C31" s="6"/>
      <c r="D31" s="6"/>
      <c r="E31" s="6"/>
      <c r="F31" s="61"/>
      <c r="G31" s="61"/>
      <c r="H31" s="61"/>
      <c r="AJ31" s="51"/>
    </row>
  </sheetData>
  <mergeCells count="162">
    <mergeCell ref="D17:E17"/>
    <mergeCell ref="AB2:AI2"/>
    <mergeCell ref="AH4:AI4"/>
    <mergeCell ref="V4:W4"/>
    <mergeCell ref="X4:Y4"/>
    <mergeCell ref="D2:E2"/>
    <mergeCell ref="Z4:AA4"/>
    <mergeCell ref="AB4:AC4"/>
    <mergeCell ref="AD4:AE4"/>
    <mergeCell ref="AF4:AG4"/>
    <mergeCell ref="N4:O4"/>
    <mergeCell ref="P4:Q4"/>
    <mergeCell ref="R4:S4"/>
    <mergeCell ref="T4:U4"/>
    <mergeCell ref="D4:E4"/>
    <mergeCell ref="F4:G4"/>
    <mergeCell ref="H4:I4"/>
    <mergeCell ref="J4:K4"/>
    <mergeCell ref="L4:M4"/>
    <mergeCell ref="AB5:AC5"/>
    <mergeCell ref="AD5:AE5"/>
    <mergeCell ref="AF5:AG5"/>
    <mergeCell ref="F6:G6"/>
    <mergeCell ref="L17:O17"/>
    <mergeCell ref="V23:X23"/>
    <mergeCell ref="Y25:AH25"/>
    <mergeCell ref="R21:T21"/>
    <mergeCell ref="U21:Y21"/>
    <mergeCell ref="P6:Q6"/>
    <mergeCell ref="R6:S6"/>
    <mergeCell ref="T6:U6"/>
    <mergeCell ref="T9:U9"/>
    <mergeCell ref="AF8:AG8"/>
    <mergeCell ref="V7:W7"/>
    <mergeCell ref="X7:Y7"/>
    <mergeCell ref="Z7:AA7"/>
    <mergeCell ref="V6:W6"/>
    <mergeCell ref="Z6:AA6"/>
    <mergeCell ref="T8:U8"/>
    <mergeCell ref="P9:Q9"/>
    <mergeCell ref="AD7:AE7"/>
    <mergeCell ref="AF7:AG7"/>
    <mergeCell ref="AB9:AC9"/>
    <mergeCell ref="AD9:AE9"/>
    <mergeCell ref="AF9:AG9"/>
    <mergeCell ref="F14:P15"/>
    <mergeCell ref="H17:I17"/>
    <mergeCell ref="T10:U10"/>
    <mergeCell ref="X5:Y5"/>
    <mergeCell ref="AB8:AC8"/>
    <mergeCell ref="AD8:AE8"/>
    <mergeCell ref="A2:C2"/>
    <mergeCell ref="Z2:AA2"/>
    <mergeCell ref="N5:O5"/>
    <mergeCell ref="P5:Q5"/>
    <mergeCell ref="R5:S5"/>
    <mergeCell ref="T5:U5"/>
    <mergeCell ref="A5:C5"/>
    <mergeCell ref="D5:E5"/>
    <mergeCell ref="F5:G5"/>
    <mergeCell ref="H5:I5"/>
    <mergeCell ref="J5:K5"/>
    <mergeCell ref="L5:M5"/>
    <mergeCell ref="A4:C4"/>
    <mergeCell ref="Z5:AA5"/>
    <mergeCell ref="Z8:AA8"/>
    <mergeCell ref="A8:C8"/>
    <mergeCell ref="Z10:AA10"/>
    <mergeCell ref="AB10:AC10"/>
    <mergeCell ref="J8:K8"/>
    <mergeCell ref="AJ3:AJ5"/>
    <mergeCell ref="L9:M9"/>
    <mergeCell ref="V9:W9"/>
    <mergeCell ref="L8:M8"/>
    <mergeCell ref="AH6:AI6"/>
    <mergeCell ref="AD6:AE6"/>
    <mergeCell ref="AF6:AG6"/>
    <mergeCell ref="X9:Y9"/>
    <mergeCell ref="Z9:AA9"/>
    <mergeCell ref="N8:O8"/>
    <mergeCell ref="P8:Q8"/>
    <mergeCell ref="R8:S8"/>
    <mergeCell ref="R9:S9"/>
    <mergeCell ref="AH7:AI7"/>
    <mergeCell ref="N7:O7"/>
    <mergeCell ref="P7:Q7"/>
    <mergeCell ref="R7:S7"/>
    <mergeCell ref="T7:U7"/>
    <mergeCell ref="N6:O6"/>
    <mergeCell ref="AH5:AI5"/>
    <mergeCell ref="V5:W5"/>
    <mergeCell ref="H11:I11"/>
    <mergeCell ref="J11:K11"/>
    <mergeCell ref="L11:M11"/>
    <mergeCell ref="N11:O11"/>
    <mergeCell ref="AL7:AL9"/>
    <mergeCell ref="AB6:AC6"/>
    <mergeCell ref="X6:Y6"/>
    <mergeCell ref="J9:K9"/>
    <mergeCell ref="H9:I9"/>
    <mergeCell ref="AB7:AC7"/>
    <mergeCell ref="P11:Q11"/>
    <mergeCell ref="R11:S11"/>
    <mergeCell ref="T11:U11"/>
    <mergeCell ref="V11:W11"/>
    <mergeCell ref="X11:Y11"/>
    <mergeCell ref="P10:Q10"/>
    <mergeCell ref="R10:S10"/>
    <mergeCell ref="AH11:AI11"/>
    <mergeCell ref="AJ8:AJ9"/>
    <mergeCell ref="AH8:AI9"/>
    <mergeCell ref="H6:I6"/>
    <mergeCell ref="L6:M6"/>
    <mergeCell ref="V8:W8"/>
    <mergeCell ref="X8:Y8"/>
    <mergeCell ref="A9:C9"/>
    <mergeCell ref="L7:M7"/>
    <mergeCell ref="N9:O9"/>
    <mergeCell ref="D10:E10"/>
    <mergeCell ref="A10:C10"/>
    <mergeCell ref="F10:G10"/>
    <mergeCell ref="J6:K6"/>
    <mergeCell ref="A6:C6"/>
    <mergeCell ref="D6:E6"/>
    <mergeCell ref="H8:I8"/>
    <mergeCell ref="F8:G8"/>
    <mergeCell ref="D8:E8"/>
    <mergeCell ref="A7:C7"/>
    <mergeCell ref="D7:E7"/>
    <mergeCell ref="F7:G7"/>
    <mergeCell ref="H7:I7"/>
    <mergeCell ref="J7:K7"/>
    <mergeCell ref="H10:I10"/>
    <mergeCell ref="J10:K10"/>
    <mergeCell ref="L10:M10"/>
    <mergeCell ref="N10:O10"/>
    <mergeCell ref="F9:G9"/>
    <mergeCell ref="D9:E9"/>
    <mergeCell ref="B16:P16"/>
    <mergeCell ref="Q23:U23"/>
    <mergeCell ref="A21:O23"/>
    <mergeCell ref="Y26:AH26"/>
    <mergeCell ref="AJ20:AJ29"/>
    <mergeCell ref="AD10:AE10"/>
    <mergeCell ref="AF10:AG10"/>
    <mergeCell ref="AH10:AI10"/>
    <mergeCell ref="AJ10:AJ11"/>
    <mergeCell ref="Z11:AA11"/>
    <mergeCell ref="AB11:AC11"/>
    <mergeCell ref="AD11:AE11"/>
    <mergeCell ref="AF11:AG11"/>
    <mergeCell ref="W17:AH17"/>
    <mergeCell ref="Y23:AH23"/>
    <mergeCell ref="V10:W10"/>
    <mergeCell ref="X10:Y10"/>
    <mergeCell ref="V25:X25"/>
    <mergeCell ref="W14:AH14"/>
    <mergeCell ref="U13:AH13"/>
    <mergeCell ref="U16:AH16"/>
    <mergeCell ref="A11:C11"/>
    <mergeCell ref="D11:E11"/>
    <mergeCell ref="F11:G11"/>
  </mergeCells>
  <phoneticPr fontId="2"/>
  <pageMargins left="0.57999999999999996" right="0.35433070866141736" top="0.86614173228346458" bottom="0.39370078740157483" header="0.31496062992125984" footer="0.31496062992125984"/>
  <pageSetup paperSize="9" scale="76" orientation="landscape" blackAndWhite="1"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経理係用!$D$2:$D$13</xm:f>
          </x14:formula1>
          <xm:sqref>G2</xm:sqref>
        </x14:dataValidation>
        <x14:dataValidation type="list" allowBlank="1" showInputMessage="1" xr:uid="{00000000-0002-0000-0000-000003000000}">
          <x14:formula1>
            <xm:f>経理係用!$B$2:$B$18</xm:f>
          </x14:formula1>
          <xm:sqref>Y23:AH23</xm:sqref>
        </x14:dataValidation>
        <x14:dataValidation type="list" allowBlank="1" showInputMessage="1" showErrorMessage="1" xr:uid="{00000000-0002-0000-0000-000002000000}">
          <x14:formula1>
            <xm:f>経理係用!$C$2:$C$7</xm:f>
          </x14:formula1>
          <xm:sqref>AB2:AI2</xm:sqref>
        </x14:dataValidation>
        <x14:dataValidation type="list" allowBlank="1" showInputMessage="1" xr:uid="{00000000-0002-0000-0000-000001000000}">
          <x14:formula1>
            <xm:f>経理係用!$E$2:$E$4</xm:f>
          </x14:formula1>
          <xm:sqref>U21:Y21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A1:E49"/>
  <sheetViews>
    <sheetView workbookViewId="0">
      <selection activeCell="E7" sqref="E7"/>
    </sheetView>
  </sheetViews>
  <sheetFormatPr defaultRowHeight="18.75"/>
  <cols>
    <col min="1" max="1" width="60.75" bestFit="1" customWidth="1"/>
    <col min="2" max="2" width="39.625" bestFit="1" customWidth="1"/>
    <col min="3" max="3" width="45.25" bestFit="1" customWidth="1"/>
    <col min="4" max="4" width="9" style="8"/>
  </cols>
  <sheetData>
    <row r="1" spans="1:5" s="3" customFormat="1">
      <c r="A1" s="1" t="s">
        <v>6</v>
      </c>
      <c r="B1" s="1" t="s">
        <v>5</v>
      </c>
      <c r="C1" s="2" t="s">
        <v>7</v>
      </c>
      <c r="D1" s="7" t="s">
        <v>20</v>
      </c>
    </row>
    <row r="2" spans="1:5">
      <c r="A2" t="s">
        <v>8</v>
      </c>
      <c r="B2" s="4"/>
      <c r="D2">
        <v>1</v>
      </c>
      <c r="E2" s="4" t="s">
        <v>44</v>
      </c>
    </row>
    <row r="3" spans="1:5">
      <c r="A3" t="s">
        <v>9</v>
      </c>
      <c r="B3" s="4" t="s">
        <v>43</v>
      </c>
      <c r="C3" s="4" t="s">
        <v>44</v>
      </c>
      <c r="D3">
        <v>2</v>
      </c>
      <c r="E3" t="s">
        <v>47</v>
      </c>
    </row>
    <row r="4" spans="1:5" ht="19.5">
      <c r="B4" s="4" t="s">
        <v>26</v>
      </c>
      <c r="C4" s="4" t="s">
        <v>48</v>
      </c>
      <c r="D4">
        <v>3</v>
      </c>
      <c r="E4" t="s">
        <v>21</v>
      </c>
    </row>
    <row r="5" spans="1:5" ht="19.5">
      <c r="B5" s="4" t="s">
        <v>28</v>
      </c>
      <c r="C5" s="50" t="s">
        <v>49</v>
      </c>
      <c r="D5">
        <v>4</v>
      </c>
    </row>
    <row r="6" spans="1:5">
      <c r="B6" s="4" t="s">
        <v>29</v>
      </c>
      <c r="C6" s="50" t="s">
        <v>50</v>
      </c>
      <c r="D6">
        <v>5</v>
      </c>
    </row>
    <row r="7" spans="1:5">
      <c r="B7" s="4" t="s">
        <v>30</v>
      </c>
      <c r="C7" s="5"/>
      <c r="D7">
        <v>6</v>
      </c>
    </row>
    <row r="8" spans="1:5">
      <c r="B8" s="4" t="s">
        <v>31</v>
      </c>
      <c r="D8">
        <v>7</v>
      </c>
    </row>
    <row r="9" spans="1:5">
      <c r="B9" s="4" t="s">
        <v>27</v>
      </c>
      <c r="C9" s="5"/>
      <c r="D9">
        <v>8</v>
      </c>
    </row>
    <row r="10" spans="1:5">
      <c r="B10" s="4" t="s">
        <v>32</v>
      </c>
      <c r="D10">
        <v>9</v>
      </c>
    </row>
    <row r="11" spans="1:5">
      <c r="B11" s="4" t="s">
        <v>33</v>
      </c>
      <c r="D11">
        <v>10</v>
      </c>
    </row>
    <row r="12" spans="1:5">
      <c r="B12" s="4" t="s">
        <v>34</v>
      </c>
      <c r="D12">
        <v>11</v>
      </c>
    </row>
    <row r="13" spans="1:5">
      <c r="B13" s="4" t="s">
        <v>35</v>
      </c>
      <c r="D13">
        <v>12</v>
      </c>
    </row>
    <row r="14" spans="1:5">
      <c r="B14" s="4" t="s">
        <v>36</v>
      </c>
    </row>
    <row r="15" spans="1:5">
      <c r="B15" s="4" t="s">
        <v>37</v>
      </c>
    </row>
    <row r="16" spans="1:5">
      <c r="B16" t="s">
        <v>38</v>
      </c>
    </row>
    <row r="17" spans="2:2">
      <c r="B17" s="4" t="s">
        <v>51</v>
      </c>
    </row>
    <row r="18" spans="2:2">
      <c r="B18" s="6"/>
    </row>
    <row r="19" spans="2:2">
      <c r="B19" s="6"/>
    </row>
    <row r="20" spans="2:2">
      <c r="B20" s="6"/>
    </row>
    <row r="21" spans="2:2">
      <c r="B21" s="6"/>
    </row>
    <row r="22" spans="2:2">
      <c r="B22" s="6"/>
    </row>
    <row r="23" spans="2:2">
      <c r="B23" s="6"/>
    </row>
    <row r="24" spans="2:2">
      <c r="B24" s="6"/>
    </row>
    <row r="25" spans="2:2">
      <c r="B25" s="6"/>
    </row>
    <row r="26" spans="2:2">
      <c r="B26" s="6"/>
    </row>
    <row r="27" spans="2:2">
      <c r="B27" s="6"/>
    </row>
    <row r="28" spans="2:2">
      <c r="B28" s="6"/>
    </row>
    <row r="29" spans="2:2">
      <c r="B29" s="6"/>
    </row>
    <row r="30" spans="2:2">
      <c r="B30" s="6"/>
    </row>
    <row r="31" spans="2:2">
      <c r="B31" s="6"/>
    </row>
    <row r="32" spans="2:2">
      <c r="B32" s="6"/>
    </row>
    <row r="33" spans="2:2">
      <c r="B33" s="6"/>
    </row>
    <row r="34" spans="2:2">
      <c r="B34" s="6"/>
    </row>
    <row r="35" spans="2:2">
      <c r="B35" s="6"/>
    </row>
    <row r="36" spans="2:2">
      <c r="B36" s="6"/>
    </row>
    <row r="37" spans="2:2">
      <c r="B37" s="6"/>
    </row>
    <row r="38" spans="2:2">
      <c r="B38" s="6"/>
    </row>
    <row r="39" spans="2:2">
      <c r="B39" s="6"/>
    </row>
    <row r="40" spans="2:2">
      <c r="B40" s="6"/>
    </row>
    <row r="41" spans="2:2">
      <c r="B41" s="6"/>
    </row>
    <row r="42" spans="2:2">
      <c r="B42" s="6"/>
    </row>
    <row r="43" spans="2:2">
      <c r="B43" s="6"/>
    </row>
    <row r="44" spans="2:2">
      <c r="B44" s="6"/>
    </row>
    <row r="45" spans="2:2">
      <c r="B45" s="6"/>
    </row>
    <row r="46" spans="2:2">
      <c r="B46" s="6"/>
    </row>
    <row r="47" spans="2:2">
      <c r="B47" s="6"/>
    </row>
    <row r="48" spans="2:2">
      <c r="B48" s="6"/>
    </row>
    <row r="49" spans="2:2">
      <c r="B49" s="6"/>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日付・曜日入り</vt:lpstr>
      <vt:lpstr>経理係用</vt:lpstr>
      <vt:lpstr>日付・曜日入り!Print_Area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カナ氏名の最初の2文字_2022年〇月出勤表 (2022.9改訂).xlsx</dc:title>
  <dc:creator/>
  <cp:lastModifiedBy/>
  <dcterms:created xsi:type="dcterms:W3CDTF">2022-03-31T11:12:45Z</dcterms:created>
  <dcterms:modified xsi:type="dcterms:W3CDTF">2024-09-20T03:15:25Z</dcterms:modified>
</cp:coreProperties>
</file>